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2 кабинет\Downloads\"/>
    </mc:Choice>
  </mc:AlternateContent>
  <bookViews>
    <workbookView xWindow="0" yWindow="0" windowWidth="28800" windowHeight="12000"/>
  </bookViews>
  <sheets>
    <sheet name="График оценочных процедур" sheetId="5" r:id="rId1"/>
  </sheets>
  <definedNames>
    <definedName name="_xlnm.Print_Titles" localSheetId="0">'График оценочных процедур'!$1:$8</definedName>
    <definedName name="_xlnm.Print_Area" localSheetId="0">'График оценочных процедур'!$A$1:$AY$478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473" i="5" l="1"/>
  <c r="AS474" i="5"/>
  <c r="AS475" i="5"/>
  <c r="AS422" i="5"/>
  <c r="AS423" i="5"/>
  <c r="AR371" i="5"/>
  <c r="AQ371" i="5"/>
  <c r="AS371" i="5" s="1"/>
  <c r="AR368" i="5"/>
  <c r="AQ368" i="5"/>
  <c r="AR364" i="5"/>
  <c r="AQ364" i="5"/>
  <c r="AS364" i="5" s="1"/>
  <c r="AS306" i="5"/>
  <c r="AS307" i="5"/>
  <c r="AS308" i="5"/>
  <c r="AS309" i="5"/>
  <c r="AS310" i="5"/>
  <c r="AS311" i="5"/>
  <c r="AS312" i="5"/>
  <c r="AS313" i="5"/>
  <c r="AS314" i="5"/>
  <c r="AS315" i="5"/>
  <c r="AS316" i="5"/>
  <c r="AS317" i="5"/>
  <c r="AS318" i="5"/>
  <c r="AS319" i="5"/>
  <c r="AS320" i="5"/>
  <c r="AS321" i="5"/>
  <c r="AS322" i="5"/>
  <c r="AS323" i="5"/>
  <c r="AS324" i="5"/>
  <c r="AS325" i="5"/>
  <c r="AS326" i="5"/>
  <c r="AS327" i="5"/>
  <c r="AS328" i="5"/>
  <c r="AS329" i="5"/>
  <c r="AS330" i="5"/>
  <c r="AS331" i="5"/>
  <c r="AS332" i="5"/>
  <c r="AS333" i="5"/>
  <c r="AS334" i="5"/>
  <c r="AS335" i="5"/>
  <c r="AS336" i="5"/>
  <c r="AS337" i="5"/>
  <c r="AS338" i="5"/>
  <c r="AS339" i="5"/>
  <c r="AS340" i="5"/>
  <c r="AS341" i="5"/>
  <c r="AS342" i="5"/>
  <c r="AS343" i="5"/>
  <c r="AS344" i="5"/>
  <c r="AS345" i="5"/>
  <c r="AS346" i="5"/>
  <c r="AS347" i="5"/>
  <c r="AS348" i="5"/>
  <c r="AS349" i="5"/>
  <c r="AS350" i="5"/>
  <c r="AS351" i="5"/>
  <c r="AS352" i="5"/>
  <c r="AS353" i="5"/>
  <c r="AS354" i="5"/>
  <c r="AS355" i="5"/>
  <c r="AS356" i="5"/>
  <c r="AS357" i="5"/>
  <c r="AS358" i="5"/>
  <c r="AS359" i="5"/>
  <c r="AS360" i="5"/>
  <c r="AS361" i="5"/>
  <c r="AS362" i="5"/>
  <c r="AS363" i="5"/>
  <c r="AS365" i="5"/>
  <c r="AS366" i="5"/>
  <c r="AS367" i="5"/>
  <c r="AS368" i="5"/>
  <c r="AS369" i="5"/>
  <c r="AS370" i="5"/>
  <c r="AS372" i="5"/>
  <c r="AR299" i="5"/>
  <c r="AQ299" i="5"/>
  <c r="AS299" i="5" s="1"/>
  <c r="AR294" i="5"/>
  <c r="AS294" i="5" s="1"/>
  <c r="AQ294" i="5"/>
  <c r="AR289" i="5"/>
  <c r="AQ289" i="5"/>
  <c r="AS289" i="5" s="1"/>
  <c r="AR284" i="5"/>
  <c r="AS284" i="5" s="1"/>
  <c r="AR279" i="5"/>
  <c r="AS279" i="5" s="1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S26" i="5"/>
  <c r="AS27" i="5"/>
  <c r="AS28" i="5"/>
  <c r="AS29" i="5"/>
  <c r="AS30" i="5"/>
  <c r="AS31" i="5"/>
  <c r="AS32" i="5"/>
  <c r="AS33" i="5"/>
  <c r="AS34" i="5"/>
  <c r="AS35" i="5"/>
  <c r="AS36" i="5"/>
  <c r="AS37" i="5"/>
  <c r="AS38" i="5"/>
  <c r="AS39" i="5"/>
  <c r="AS40" i="5"/>
  <c r="AS41" i="5"/>
  <c r="AS42" i="5"/>
  <c r="AS43" i="5"/>
  <c r="AS44" i="5"/>
  <c r="AS45" i="5"/>
  <c r="AS46" i="5"/>
  <c r="AS47" i="5"/>
  <c r="AS48" i="5"/>
  <c r="AS49" i="5"/>
  <c r="AS50" i="5"/>
  <c r="AS51" i="5"/>
  <c r="AS52" i="5"/>
  <c r="AS53" i="5"/>
  <c r="AS54" i="5"/>
  <c r="AS55" i="5"/>
  <c r="AS56" i="5"/>
  <c r="AS57" i="5"/>
  <c r="AS58" i="5"/>
  <c r="AS59" i="5"/>
  <c r="AS60" i="5"/>
  <c r="AS61" i="5"/>
  <c r="AS62" i="5"/>
  <c r="AS63" i="5"/>
  <c r="AS64" i="5"/>
  <c r="AS65" i="5"/>
  <c r="AS66" i="5"/>
  <c r="AS67" i="5"/>
  <c r="AS68" i="5"/>
  <c r="AS69" i="5"/>
  <c r="AS70" i="5"/>
  <c r="AS71" i="5"/>
  <c r="AS72" i="5"/>
  <c r="AS73" i="5"/>
  <c r="AS74" i="5"/>
  <c r="AS75" i="5"/>
  <c r="AS76" i="5"/>
  <c r="AS77" i="5"/>
  <c r="AS78" i="5"/>
  <c r="AR58" i="5"/>
  <c r="AR274" i="5"/>
  <c r="AS274" i="5" s="1"/>
  <c r="AS438" i="5"/>
  <c r="AR438" i="5"/>
  <c r="AR439" i="5"/>
  <c r="AS433" i="5"/>
  <c r="AS249" i="5"/>
  <c r="AS244" i="5"/>
  <c r="AR239" i="5"/>
  <c r="AS239" i="5" s="1"/>
  <c r="AS264" i="5" l="1"/>
  <c r="AR264" i="5"/>
  <c r="AR269" i="5"/>
  <c r="AS269" i="5" s="1"/>
  <c r="AS260" i="5"/>
  <c r="AS259" i="5"/>
  <c r="AS258" i="5"/>
  <c r="AS257" i="5"/>
  <c r="AS256" i="5"/>
  <c r="AS254" i="5" l="1"/>
  <c r="AR155" i="5" l="1"/>
  <c r="AR229" i="5"/>
  <c r="AS229" i="5" s="1"/>
  <c r="AR306" i="5"/>
  <c r="AR307" i="5"/>
  <c r="AR308" i="5"/>
  <c r="AS224" i="5"/>
  <c r="AS253" i="5" l="1"/>
  <c r="AR247" i="5"/>
  <c r="AS247" i="5" s="1"/>
  <c r="AS155" i="5"/>
  <c r="AR476" i="5" l="1"/>
  <c r="AS476" i="5" s="1"/>
  <c r="AR472" i="5"/>
  <c r="AQ472" i="5"/>
  <c r="AS469" i="5"/>
  <c r="AS466" i="5"/>
  <c r="AR463" i="5"/>
  <c r="AS463" i="5" s="1"/>
  <c r="AS459" i="5"/>
  <c r="AR456" i="5"/>
  <c r="AS456" i="5" s="1"/>
  <c r="AS453" i="5"/>
  <c r="AR450" i="5"/>
  <c r="AS450" i="5" s="1"/>
  <c r="AS472" i="5" l="1"/>
  <c r="AS447" i="5"/>
  <c r="AS444" i="5"/>
  <c r="AS441" i="5"/>
  <c r="AR436" i="5"/>
  <c r="AS436" i="5" s="1"/>
  <c r="AR310" i="5" l="1"/>
  <c r="AR311" i="5"/>
  <c r="AR228" i="5"/>
  <c r="AS228" i="5" s="1"/>
  <c r="AR230" i="5"/>
  <c r="AQ298" i="5"/>
  <c r="AQ293" i="5"/>
  <c r="AR298" i="5"/>
  <c r="AR293" i="5"/>
  <c r="AR288" i="5"/>
  <c r="AQ288" i="5"/>
  <c r="AR354" i="5"/>
  <c r="AR283" i="5"/>
  <c r="AS283" i="5" s="1"/>
  <c r="AR273" i="5"/>
  <c r="AS273" i="5" s="1"/>
  <c r="AR275" i="5"/>
  <c r="AR330" i="5"/>
  <c r="AR350" i="5"/>
  <c r="AR351" i="5"/>
  <c r="AS267" i="5"/>
  <c r="AR214" i="5"/>
  <c r="AR215" i="5"/>
  <c r="AR209" i="5"/>
  <c r="AR210" i="5"/>
  <c r="AR189" i="5"/>
  <c r="AS189" i="5" s="1"/>
  <c r="AR190" i="5"/>
  <c r="AS190" i="5" s="1"/>
  <c r="AR178" i="5"/>
  <c r="AS178" i="5" s="1"/>
  <c r="AR179" i="5"/>
  <c r="AS179" i="5" s="1"/>
  <c r="AR174" i="5"/>
  <c r="AS174" i="5" s="1"/>
  <c r="AR175" i="5"/>
  <c r="AS175" i="5" s="1"/>
  <c r="AR327" i="5"/>
  <c r="AR169" i="5"/>
  <c r="AS169" i="5" s="1"/>
  <c r="AR170" i="5"/>
  <c r="AS170" i="5" s="1"/>
  <c r="AR149" i="5"/>
  <c r="AS149" i="5" s="1"/>
  <c r="AR150" i="5"/>
  <c r="AS150" i="5" s="1"/>
  <c r="AR204" i="5"/>
  <c r="AR205" i="5"/>
  <c r="AR199" i="5"/>
  <c r="AR200" i="5"/>
  <c r="AQ198" i="5"/>
  <c r="AQ199" i="5"/>
  <c r="AQ200" i="5"/>
  <c r="AQ201" i="5"/>
  <c r="AQ202" i="5"/>
  <c r="AQ203" i="5"/>
  <c r="AQ204" i="5"/>
  <c r="AQ205" i="5"/>
  <c r="AQ206" i="5"/>
  <c r="AQ207" i="5"/>
  <c r="AQ208" i="5"/>
  <c r="AQ209" i="5"/>
  <c r="AQ210" i="5"/>
  <c r="AQ211" i="5"/>
  <c r="AQ212" i="5"/>
  <c r="AQ213" i="5"/>
  <c r="AQ214" i="5"/>
  <c r="AQ215" i="5"/>
  <c r="AR90" i="5"/>
  <c r="AS90" i="5" s="1"/>
  <c r="AR91" i="5"/>
  <c r="AS91" i="5" s="1"/>
  <c r="AR85" i="5"/>
  <c r="AS85" i="5" s="1"/>
  <c r="AR86" i="5"/>
  <c r="AS86" i="5" s="1"/>
  <c r="AR36" i="5"/>
  <c r="AR37" i="5"/>
  <c r="AR19" i="5"/>
  <c r="AR20" i="5"/>
  <c r="AR14" i="5"/>
  <c r="AR15" i="5"/>
  <c r="AR135" i="5"/>
  <c r="AR136" i="5"/>
  <c r="AR129" i="5"/>
  <c r="AR130" i="5"/>
  <c r="AR131" i="5"/>
  <c r="AR125" i="5"/>
  <c r="AR126" i="5"/>
  <c r="AR120" i="5"/>
  <c r="AR121" i="5"/>
  <c r="AQ119" i="5"/>
  <c r="AQ120" i="5"/>
  <c r="AQ121" i="5"/>
  <c r="AQ122" i="5"/>
  <c r="AQ123" i="5"/>
  <c r="AQ124" i="5"/>
  <c r="AQ125" i="5"/>
  <c r="AQ126" i="5"/>
  <c r="AQ127" i="5"/>
  <c r="AQ128" i="5"/>
  <c r="AQ129" i="5"/>
  <c r="AQ130" i="5"/>
  <c r="AQ131" i="5"/>
  <c r="AQ132" i="5"/>
  <c r="AQ133" i="5"/>
  <c r="AQ134" i="5"/>
  <c r="AQ135" i="5"/>
  <c r="AQ136" i="5"/>
  <c r="AS136" i="5" s="1"/>
  <c r="AQ137" i="5"/>
  <c r="AR76" i="5"/>
  <c r="AR77" i="5"/>
  <c r="AQ76" i="5"/>
  <c r="AQ77" i="5"/>
  <c r="AQ78" i="5"/>
  <c r="AR61" i="5"/>
  <c r="AR62" i="5"/>
  <c r="AQ61" i="5"/>
  <c r="AQ62" i="5"/>
  <c r="AR56" i="5"/>
  <c r="AR57" i="5"/>
  <c r="AQ56" i="5"/>
  <c r="AQ57" i="5"/>
  <c r="AR51" i="5"/>
  <c r="AR52" i="5"/>
  <c r="AQ50" i="5"/>
  <c r="AQ51" i="5"/>
  <c r="AQ52" i="5"/>
  <c r="AR115" i="5"/>
  <c r="AS115" i="5" s="1"/>
  <c r="AR116" i="5"/>
  <c r="AS116" i="5" s="1"/>
  <c r="AR194" i="5"/>
  <c r="AS194" i="5" s="1"/>
  <c r="AR195" i="5"/>
  <c r="AS195" i="5" s="1"/>
  <c r="AR46" i="5"/>
  <c r="AS131" i="5" l="1"/>
  <c r="AS293" i="5"/>
  <c r="AS288" i="5"/>
  <c r="AS200" i="5"/>
  <c r="AS215" i="5"/>
  <c r="AS199" i="5"/>
  <c r="AS125" i="5"/>
  <c r="AS121" i="5"/>
  <c r="AS214" i="5"/>
  <c r="AS298" i="5"/>
  <c r="AS210" i="5"/>
  <c r="AS205" i="5"/>
  <c r="AS120" i="5"/>
  <c r="AS130" i="5"/>
  <c r="AS126" i="5"/>
  <c r="AS204" i="5"/>
  <c r="AS209" i="5"/>
  <c r="AS135" i="5"/>
  <c r="AR346" i="5"/>
  <c r="AR347" i="5"/>
  <c r="AR263" i="5"/>
  <c r="AS263" i="5" s="1"/>
  <c r="AR183" i="5"/>
  <c r="AR184" i="5"/>
  <c r="AS184" i="5" s="1"/>
  <c r="AR185" i="5"/>
  <c r="AS185" i="5" s="1"/>
  <c r="AR186" i="5"/>
  <c r="AR109" i="5"/>
  <c r="AS109" i="5" s="1"/>
  <c r="AR110" i="5"/>
  <c r="AS110" i="5" s="1"/>
  <c r="AR111" i="5"/>
  <c r="AS111" i="5" s="1"/>
  <c r="AR40" i="5"/>
  <c r="AR41" i="5"/>
  <c r="AR42" i="5"/>
  <c r="AR334" i="5"/>
  <c r="AR335" i="5"/>
  <c r="AR336" i="5"/>
  <c r="AR104" i="5"/>
  <c r="AS104" i="5" s="1"/>
  <c r="AR105" i="5"/>
  <c r="AS105" i="5" s="1"/>
  <c r="AR106" i="5"/>
  <c r="AS106" i="5" s="1"/>
  <c r="AS243" i="5"/>
  <c r="AR163" i="5"/>
  <c r="AS163" i="5" s="1"/>
  <c r="AR164" i="5"/>
  <c r="AS164" i="5" s="1"/>
  <c r="AR165" i="5"/>
  <c r="AS165" i="5" s="1"/>
  <c r="AS237" i="5"/>
  <c r="AR238" i="5"/>
  <c r="AS238" i="5" s="1"/>
  <c r="AR240" i="5"/>
  <c r="AS240" i="5" s="1"/>
  <c r="AR158" i="5"/>
  <c r="AS158" i="5" s="1"/>
  <c r="AR159" i="5"/>
  <c r="AS159" i="5" s="1"/>
  <c r="AR99" i="5"/>
  <c r="AR100" i="5"/>
  <c r="AS100" i="5" s="1"/>
  <c r="AR101" i="5"/>
  <c r="AS101" i="5" s="1"/>
  <c r="AR102" i="5"/>
  <c r="AR30" i="5"/>
  <c r="AR31" i="5"/>
  <c r="AR32" i="5"/>
  <c r="AR154" i="5"/>
  <c r="AS154" i="5" s="1"/>
  <c r="AR95" i="5"/>
  <c r="AS95" i="5" s="1"/>
  <c r="AS233" i="5"/>
  <c r="AS223" i="5" l="1"/>
  <c r="AR144" i="5"/>
  <c r="AS144" i="5" s="1"/>
  <c r="AR145" i="5"/>
  <c r="AS145" i="5" s="1"/>
  <c r="AR38" i="5" l="1"/>
  <c r="AR39" i="5"/>
  <c r="AR477" i="5" l="1"/>
  <c r="AR475" i="5"/>
  <c r="AR468" i="5"/>
  <c r="AR470" i="5"/>
  <c r="AR471" i="5"/>
  <c r="AR462" i="5"/>
  <c r="AR461" i="5"/>
  <c r="AR458" i="5"/>
  <c r="AR455" i="5"/>
  <c r="AR448" i="5"/>
  <c r="AR449" i="5"/>
  <c r="AR451" i="5"/>
  <c r="AR446" i="5"/>
  <c r="AR443" i="5"/>
  <c r="AR440" i="5"/>
  <c r="AR435" i="5"/>
  <c r="AR437" i="5"/>
  <c r="AR434" i="5"/>
  <c r="AR432" i="5"/>
  <c r="AR431" i="5"/>
  <c r="AR424" i="5"/>
  <c r="AR425" i="5"/>
  <c r="AR423" i="5"/>
  <c r="AR420" i="5"/>
  <c r="AR421" i="5"/>
  <c r="AR419" i="5"/>
  <c r="AR414" i="5"/>
  <c r="AR415" i="5"/>
  <c r="AR416" i="5"/>
  <c r="AR417" i="5"/>
  <c r="AR418" i="5"/>
  <c r="AR413" i="5"/>
  <c r="AR411" i="5"/>
  <c r="AR408" i="5"/>
  <c r="AR409" i="5"/>
  <c r="AR407" i="5"/>
  <c r="AR402" i="5"/>
  <c r="AR404" i="5"/>
  <c r="AR405" i="5"/>
  <c r="AR401" i="5"/>
  <c r="AR399" i="5"/>
  <c r="AR400" i="5"/>
  <c r="AR396" i="5"/>
  <c r="AR397" i="5"/>
  <c r="AR395" i="5"/>
  <c r="AR388" i="5"/>
  <c r="AR391" i="5"/>
  <c r="AR381" i="5"/>
  <c r="AR382" i="5"/>
  <c r="AR383" i="5"/>
  <c r="AR384" i="5"/>
  <c r="AR385" i="5"/>
  <c r="AR380" i="5"/>
  <c r="AR378" i="5"/>
  <c r="AR379" i="5"/>
  <c r="AR377" i="5"/>
  <c r="AR370" i="5"/>
  <c r="AR372" i="5"/>
  <c r="AR369" i="5"/>
  <c r="AR362" i="5"/>
  <c r="AR363" i="5"/>
  <c r="AR365" i="5"/>
  <c r="AR366" i="5"/>
  <c r="AR367" i="5"/>
  <c r="AR361" i="5"/>
  <c r="AR355" i="5"/>
  <c r="AR356" i="5"/>
  <c r="AR357" i="5"/>
  <c r="AR358" i="5"/>
  <c r="AR359" i="5"/>
  <c r="AR353" i="5"/>
  <c r="AR352" i="5"/>
  <c r="AR349" i="5"/>
  <c r="AR348" i="5"/>
  <c r="AR342" i="5"/>
  <c r="AR343" i="5"/>
  <c r="AR341" i="5"/>
  <c r="AR333" i="5"/>
  <c r="AR326" i="5"/>
  <c r="AR328" i="5"/>
  <c r="AR329" i="5"/>
  <c r="AR331" i="5"/>
  <c r="AR332" i="5"/>
  <c r="AR309" i="5"/>
  <c r="AR312" i="5"/>
  <c r="AR313" i="5"/>
  <c r="AR315" i="5"/>
  <c r="AR316" i="5"/>
  <c r="AR317" i="5"/>
  <c r="AR320" i="5"/>
  <c r="AR305" i="5"/>
  <c r="AR300" i="5"/>
  <c r="AR297" i="5"/>
  <c r="AR296" i="5"/>
  <c r="AR282" i="5"/>
  <c r="AR285" i="5"/>
  <c r="AR286" i="5"/>
  <c r="AR287" i="5"/>
  <c r="AR290" i="5"/>
  <c r="AR291" i="5"/>
  <c r="AR292" i="5"/>
  <c r="AR295" i="5"/>
  <c r="AR281" i="5"/>
  <c r="AR262" i="5"/>
  <c r="AR265" i="5"/>
  <c r="AR266" i="5"/>
  <c r="AR268" i="5"/>
  <c r="AR270" i="5"/>
  <c r="AR271" i="5"/>
  <c r="AR272" i="5"/>
  <c r="AR278" i="5"/>
  <c r="AS278" i="5" s="1"/>
  <c r="AR277" i="5"/>
  <c r="AR280" i="5"/>
  <c r="AR261" i="5"/>
  <c r="AR248" i="5"/>
  <c r="AS248" i="5" s="1"/>
  <c r="AS250" i="5"/>
  <c r="AR246" i="5"/>
  <c r="AR241" i="5"/>
  <c r="AR232" i="5"/>
  <c r="AR235" i="5"/>
  <c r="AR236" i="5"/>
  <c r="AR231" i="5"/>
  <c r="AR227" i="5"/>
  <c r="AR226" i="5"/>
  <c r="AR208" i="5"/>
  <c r="AR211" i="5"/>
  <c r="AR212" i="5"/>
  <c r="AR213" i="5"/>
  <c r="AS213" i="5" s="1"/>
  <c r="AR216" i="5"/>
  <c r="AR207" i="5"/>
  <c r="AR193" i="5"/>
  <c r="AR196" i="5"/>
  <c r="AR197" i="5"/>
  <c r="AR198" i="5"/>
  <c r="AR201" i="5"/>
  <c r="AR202" i="5"/>
  <c r="AR203" i="5"/>
  <c r="AR206" i="5"/>
  <c r="AR192" i="5"/>
  <c r="AR187" i="5"/>
  <c r="AR188" i="5"/>
  <c r="AR191" i="5"/>
  <c r="AR182" i="5"/>
  <c r="AR180" i="5"/>
  <c r="AR181" i="5"/>
  <c r="AR177" i="5"/>
  <c r="AR168" i="5"/>
  <c r="AR171" i="5"/>
  <c r="AR172" i="5"/>
  <c r="AR173" i="5"/>
  <c r="AR176" i="5"/>
  <c r="AR167" i="5"/>
  <c r="AR162" i="5"/>
  <c r="AR153" i="5"/>
  <c r="AR156" i="5"/>
  <c r="AR157" i="5"/>
  <c r="AR160" i="5"/>
  <c r="AR148" i="5"/>
  <c r="AR151" i="5"/>
  <c r="AR147" i="5"/>
  <c r="AR143" i="5"/>
  <c r="AR146" i="5"/>
  <c r="AS146" i="5" s="1"/>
  <c r="AR142" i="5"/>
  <c r="AR132" i="5"/>
  <c r="AR133" i="5"/>
  <c r="AR134" i="5"/>
  <c r="AR137" i="5"/>
  <c r="AR128" i="5"/>
  <c r="AR112" i="5"/>
  <c r="AR113" i="5"/>
  <c r="AR114" i="5"/>
  <c r="AR117" i="5"/>
  <c r="AR118" i="5"/>
  <c r="AR119" i="5"/>
  <c r="AR122" i="5"/>
  <c r="AR123" i="5"/>
  <c r="AR124" i="5"/>
  <c r="AR127" i="5"/>
  <c r="AS127" i="5" s="1"/>
  <c r="AR108" i="5"/>
  <c r="AR107" i="5"/>
  <c r="AR103" i="5"/>
  <c r="AR98" i="5"/>
  <c r="AR89" i="5"/>
  <c r="AR92" i="5"/>
  <c r="AR93" i="5"/>
  <c r="AR94" i="5"/>
  <c r="AR97" i="5"/>
  <c r="AR88" i="5"/>
  <c r="AR84" i="5"/>
  <c r="AR87" i="5"/>
  <c r="AR83" i="5"/>
  <c r="AR60" i="5"/>
  <c r="AR63" i="5"/>
  <c r="AR74" i="5"/>
  <c r="AR75" i="5"/>
  <c r="AR78" i="5"/>
  <c r="AR59" i="5"/>
  <c r="AR43" i="5"/>
  <c r="AR44" i="5"/>
  <c r="AR45" i="5"/>
  <c r="AR48" i="5"/>
  <c r="AR49" i="5"/>
  <c r="AR50" i="5"/>
  <c r="AR53" i="5"/>
  <c r="AR54" i="5"/>
  <c r="AR55" i="5"/>
  <c r="AR35" i="5"/>
  <c r="AR34" i="5"/>
  <c r="AR33" i="5"/>
  <c r="AR29" i="5"/>
  <c r="AR18" i="5"/>
  <c r="AR21" i="5"/>
  <c r="AR17" i="5"/>
  <c r="AR13" i="5"/>
  <c r="AR16" i="5"/>
  <c r="AR12" i="5"/>
  <c r="AS445" i="5" l="1"/>
  <c r="AS446" i="5"/>
  <c r="AS448" i="5"/>
  <c r="AS449" i="5"/>
  <c r="AS451" i="5"/>
  <c r="AS452" i="5"/>
  <c r="AS454" i="5"/>
  <c r="AS455" i="5"/>
  <c r="AS457" i="5"/>
  <c r="AQ458" i="5"/>
  <c r="AS458" i="5" s="1"/>
  <c r="AQ460" i="5"/>
  <c r="AS460" i="5" s="1"/>
  <c r="AS461" i="5"/>
  <c r="AS464" i="5"/>
  <c r="AS465" i="5"/>
  <c r="AS467" i="5"/>
  <c r="AQ468" i="5"/>
  <c r="AS468" i="5" s="1"/>
  <c r="AQ470" i="5"/>
  <c r="AS470" i="5" s="1"/>
  <c r="AQ471" i="5"/>
  <c r="AS471" i="5" s="1"/>
  <c r="AQ475" i="5"/>
  <c r="AQ477" i="5"/>
  <c r="AS477" i="5" s="1"/>
  <c r="AS462" i="5"/>
  <c r="AS394" i="5" l="1"/>
  <c r="AS395" i="5"/>
  <c r="AS396" i="5"/>
  <c r="AS397" i="5"/>
  <c r="AS398" i="5"/>
  <c r="AS399" i="5"/>
  <c r="AS400" i="5"/>
  <c r="AS401" i="5"/>
  <c r="AS402" i="5"/>
  <c r="AS403" i="5"/>
  <c r="AQ404" i="5"/>
  <c r="AS404" i="5" s="1"/>
  <c r="AQ405" i="5"/>
  <c r="AS405" i="5" s="1"/>
  <c r="AQ406" i="5"/>
  <c r="AS406" i="5" s="1"/>
  <c r="AS407" i="5"/>
  <c r="AS408" i="5"/>
  <c r="AS409" i="5"/>
  <c r="AS410" i="5"/>
  <c r="AS411" i="5"/>
  <c r="AS412" i="5"/>
  <c r="AS413" i="5"/>
  <c r="AS414" i="5"/>
  <c r="AS415" i="5"/>
  <c r="AQ416" i="5"/>
  <c r="AS416" i="5" s="1"/>
  <c r="AQ417" i="5"/>
  <c r="AS417" i="5" s="1"/>
  <c r="AQ418" i="5"/>
  <c r="AS418" i="5" s="1"/>
  <c r="AQ419" i="5"/>
  <c r="AS419" i="5" s="1"/>
  <c r="AQ420" i="5"/>
  <c r="AS420" i="5" s="1"/>
  <c r="AQ421" i="5"/>
  <c r="AS421" i="5" s="1"/>
  <c r="AQ423" i="5"/>
  <c r="AQ424" i="5"/>
  <c r="AS424" i="5" s="1"/>
  <c r="AQ425" i="5"/>
  <c r="AS425" i="5" s="1"/>
  <c r="AQ362" i="5"/>
  <c r="AQ363" i="5"/>
  <c r="AQ365" i="5"/>
  <c r="AQ366" i="5"/>
  <c r="AQ367" i="5"/>
  <c r="AS261" i="5"/>
  <c r="AS262" i="5"/>
  <c r="AS265" i="5"/>
  <c r="AS266" i="5"/>
  <c r="AS268" i="5"/>
  <c r="AS270" i="5"/>
  <c r="AS271" i="5"/>
  <c r="AS272" i="5"/>
  <c r="AS275" i="5"/>
  <c r="AS276" i="5"/>
  <c r="AS277" i="5"/>
  <c r="AS280" i="5"/>
  <c r="AQ281" i="5"/>
  <c r="AS281" i="5" s="1"/>
  <c r="AQ282" i="5"/>
  <c r="AS282" i="5" s="1"/>
  <c r="AQ285" i="5"/>
  <c r="AS285" i="5" s="1"/>
  <c r="AQ286" i="5"/>
  <c r="AS286" i="5" s="1"/>
  <c r="AQ287" i="5"/>
  <c r="AS287" i="5" s="1"/>
  <c r="AQ290" i="5"/>
  <c r="AS290" i="5" s="1"/>
  <c r="AQ291" i="5"/>
  <c r="AS291" i="5" s="1"/>
  <c r="AQ292" i="5"/>
  <c r="AS292" i="5" s="1"/>
  <c r="AQ295" i="5"/>
  <c r="AS295" i="5" s="1"/>
  <c r="AQ296" i="5"/>
  <c r="AS296" i="5" s="1"/>
  <c r="AS192" i="5"/>
  <c r="AS193" i="5"/>
  <c r="AS196" i="5"/>
  <c r="AQ197" i="5"/>
  <c r="AS197" i="5" s="1"/>
  <c r="AS198" i="5"/>
  <c r="AS201" i="5"/>
  <c r="AS202" i="5"/>
  <c r="AS203" i="5"/>
  <c r="AS206" i="5"/>
  <c r="AS207" i="5"/>
  <c r="AS208" i="5"/>
  <c r="AS211" i="5"/>
  <c r="AS212" i="5"/>
  <c r="AS183" i="5"/>
  <c r="AS186" i="5"/>
  <c r="AS187" i="5"/>
  <c r="AS188" i="5"/>
  <c r="AQ118" i="5"/>
  <c r="AS118" i="5" s="1"/>
  <c r="AS119" i="5"/>
  <c r="AS122" i="5"/>
  <c r="AS123" i="5"/>
  <c r="AS124" i="5"/>
  <c r="AS128" i="5"/>
  <c r="AS129" i="5"/>
  <c r="AS132" i="5"/>
  <c r="AS133" i="5"/>
  <c r="AS134" i="5"/>
  <c r="AS137" i="5"/>
  <c r="AQ60" i="5" l="1"/>
  <c r="AQ63" i="5"/>
  <c r="AQ74" i="5"/>
  <c r="AQ75" i="5"/>
  <c r="AQ59" i="5"/>
  <c r="AQ49" i="5"/>
  <c r="AQ53" i="5"/>
  <c r="AQ54" i="5"/>
  <c r="AQ55" i="5"/>
  <c r="AQ58" i="5"/>
  <c r="AS12" i="5"/>
  <c r="AS443" i="5"/>
  <c r="AS442" i="5"/>
  <c r="AS440" i="5"/>
  <c r="AS439" i="5"/>
  <c r="AS437" i="5"/>
  <c r="AS435" i="5"/>
  <c r="AS434" i="5"/>
  <c r="AS432" i="5"/>
  <c r="AS431" i="5"/>
  <c r="AS393" i="5"/>
  <c r="AS392" i="5"/>
  <c r="AS391" i="5"/>
  <c r="AS390" i="5"/>
  <c r="AS389" i="5"/>
  <c r="AS388" i="5"/>
  <c r="AS387" i="5"/>
  <c r="AS386" i="5"/>
  <c r="AS385" i="5"/>
  <c r="AS384" i="5"/>
  <c r="AS383" i="5"/>
  <c r="AS382" i="5"/>
  <c r="AS381" i="5"/>
  <c r="AS380" i="5"/>
  <c r="AS379" i="5"/>
  <c r="AS378" i="5"/>
  <c r="AS377" i="5"/>
  <c r="AQ372" i="5"/>
  <c r="AQ370" i="5"/>
  <c r="AQ369" i="5"/>
  <c r="AS305" i="5"/>
  <c r="AQ300" i="5"/>
  <c r="AS300" i="5" s="1"/>
  <c r="AQ297" i="5"/>
  <c r="AS297" i="5" s="1"/>
  <c r="AS255" i="5"/>
  <c r="AS252" i="5"/>
  <c r="AS251" i="5"/>
  <c r="AS246" i="5"/>
  <c r="AS245" i="5"/>
  <c r="AS242" i="5"/>
  <c r="AS241" i="5"/>
  <c r="AS236" i="5"/>
  <c r="AS235" i="5"/>
  <c r="AS232" i="5"/>
  <c r="AS231" i="5"/>
  <c r="AS230" i="5"/>
  <c r="AS227" i="5"/>
  <c r="AS226" i="5"/>
  <c r="AS225" i="5"/>
  <c r="AS222" i="5"/>
  <c r="AS221" i="5"/>
  <c r="AQ216" i="5"/>
  <c r="AS216" i="5" s="1"/>
  <c r="AS191" i="5"/>
  <c r="AS182" i="5"/>
  <c r="AS181" i="5"/>
  <c r="AS180" i="5"/>
  <c r="AS177" i="5"/>
  <c r="AS176" i="5"/>
  <c r="AS173" i="5"/>
  <c r="AS172" i="5"/>
  <c r="AS171" i="5"/>
  <c r="AS168" i="5"/>
  <c r="AS167" i="5"/>
  <c r="AS166" i="5"/>
  <c r="AS162" i="5"/>
  <c r="AS161" i="5"/>
  <c r="AS160" i="5"/>
  <c r="AS157" i="5"/>
  <c r="AS156" i="5"/>
  <c r="AS153" i="5"/>
  <c r="AS152" i="5"/>
  <c r="AS151" i="5"/>
  <c r="AS148" i="5"/>
  <c r="AS147" i="5"/>
  <c r="AS143" i="5"/>
  <c r="AS142" i="5"/>
  <c r="AS117" i="5"/>
  <c r="AS114" i="5"/>
  <c r="AS113" i="5"/>
  <c r="AS112" i="5"/>
  <c r="AS108" i="5"/>
  <c r="AS107" i="5"/>
  <c r="AS103" i="5"/>
  <c r="AS102" i="5"/>
  <c r="AS99" i="5"/>
  <c r="AS98" i="5"/>
  <c r="AS97" i="5"/>
  <c r="AS94" i="5"/>
  <c r="AS93" i="5"/>
  <c r="AS92" i="5"/>
  <c r="AS89" i="5"/>
  <c r="AS88" i="5"/>
  <c r="AS87" i="5"/>
  <c r="AS84" i="5"/>
  <c r="AS83" i="5"/>
</calcChain>
</file>

<file path=xl/sharedStrings.xml><?xml version="1.0" encoding="utf-8"?>
<sst xmlns="http://schemas.openxmlformats.org/spreadsheetml/2006/main" count="2129" uniqueCount="114">
  <si>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</si>
  <si>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</si>
  <si>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</si>
  <si>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</si>
  <si>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</si>
  <si>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</si>
  <si>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</si>
  <si>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</si>
  <si>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</si>
  <si>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</si>
  <si>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</si>
  <si>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</si>
  <si>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</si>
  <si>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</si>
  <si>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</si>
  <si>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</si>
  <si>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</si>
  <si>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</si>
  <si>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</si>
  <si>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</si>
  <si>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</si>
  <si>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</si>
  <si>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</si>
  <si>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</si>
  <si>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</si>
  <si>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</si>
  <si>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</si>
  <si>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</si>
  <si>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</si>
  <si>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</si>
  <si>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</si>
  <si>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</si>
  <si>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</si>
  <si>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</si>
  <si>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</si>
  <si>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</si>
  <si>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t>ИЗО</t>
  </si>
  <si>
    <t>Музыка</t>
  </si>
  <si>
    <t>НП</t>
  </si>
  <si>
    <t>Внутренняя оценочная процедура:</t>
  </si>
  <si>
    <t>г. Екатеринбург</t>
  </si>
  <si>
    <t>ОО</t>
  </si>
  <si>
    <t>Утверждено</t>
  </si>
  <si>
    <t>Приказ №</t>
  </si>
  <si>
    <t>Дата утверждения</t>
  </si>
  <si>
    <t>Физическая культура</t>
  </si>
  <si>
    <t>Труд (технология)</t>
  </si>
  <si>
    <t>5а</t>
  </si>
  <si>
    <t>5б</t>
  </si>
  <si>
    <t>5в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</si>
  <si>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</si>
  <si>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</si>
  <si>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</si>
  <si>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</si>
  <si>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</si>
  <si>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</si>
  <si>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</si>
  <si>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</si>
  <si>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</si>
  <si>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</si>
  <si>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</si>
  <si>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</si>
  <si>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</si>
  <si>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</si>
  <si>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</si>
  <si>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</si>
  <si>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</si>
  <si>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</si>
  <si>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</si>
  <si>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</si>
  <si>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</si>
  <si>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</si>
  <si>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Алгебра и начала математического анализа</t>
  </si>
  <si>
    <t>Индивидуальный проект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</si>
  <si>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</si>
  <si>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Определение оценочных процедур (ОП):</t>
  </si>
  <si>
    <t>Период (полугодие, год)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</si>
  <si>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</si>
  <si>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</si>
  <si>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</si>
  <si>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</si>
  <si>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</si>
  <si>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t>5г</t>
  </si>
  <si>
    <t>5д</t>
  </si>
  <si>
    <t>КР</t>
  </si>
  <si>
    <t>6г</t>
  </si>
  <si>
    <t>6д</t>
  </si>
  <si>
    <t>7г</t>
  </si>
  <si>
    <t>7д</t>
  </si>
  <si>
    <t>8г</t>
  </si>
  <si>
    <t>ВПР</t>
  </si>
  <si>
    <t>9г</t>
  </si>
  <si>
    <t>10а (ТП)</t>
  </si>
  <si>
    <t>10а (С-Э П)</t>
  </si>
  <si>
    <t>10б (Х-Б)</t>
  </si>
  <si>
    <t>11а (ТП)</t>
  </si>
  <si>
    <t>МАОУ СОШ с УИОП № 53</t>
  </si>
  <si>
    <t>2026/2027</t>
  </si>
  <si>
    <t>Английский язык</t>
  </si>
  <si>
    <t>Немецкий язык</t>
  </si>
  <si>
    <t>8д</t>
  </si>
  <si>
    <t>11а (С-Э П)</t>
  </si>
  <si>
    <t>11б (Х-Б)</t>
  </si>
  <si>
    <t>Введение в новейшую историю</t>
  </si>
  <si>
    <t>Экономика</t>
  </si>
  <si>
    <t>Право</t>
  </si>
  <si>
    <t>11а ( С-Э П)</t>
  </si>
  <si>
    <t>Великие достижения соотечественников</t>
  </si>
  <si>
    <t>ДНКР</t>
  </si>
  <si>
    <t>10а (С-Э)</t>
  </si>
  <si>
    <t>Приложение 1 к приказу от 24.08.2026</t>
  </si>
  <si>
    <t xml:space="preserve"> № 80</t>
  </si>
  <si>
    <t>80</t>
  </si>
  <si>
    <t>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</si>
</sst>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1" fillId="0" borderId="0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vertical="center"/>
    </xf>
    <xf numFmtId="49" fontId="13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1" fillId="0" borderId="0" xfId="0" applyFont="1"/>
    <xf numFmtId="0" fontId="16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1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12" fillId="0" borderId="1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49" fontId="12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1" fillId="0" borderId="0" xfId="0" applyNumberFormat="1" applyFont="1" applyAlignment="1">
      <alignment vertical="center"/>
    </xf>
    <xf numFmtId="14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78"/>
  <sheetViews>
    <sheetView tabSelected="1" zoomScale="85" zoomScaleNormal="85" zoomScaleSheetLayoutView="110" workbookViewId="0">
      <selection activeCell="B5" sqref="B5:B6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29" width="4.28515625" style="1" customWidth="1"/>
    <col min="30" max="30" width="5.140625" style="1" customWidth="1"/>
    <col min="31" max="31" width="4.28515625" style="1" customWidth="1"/>
    <col min="32" max="32" width="5.42578125" style="1" customWidth="1"/>
    <col min="33" max="34" width="5.140625" style="1" customWidth="1"/>
    <col min="35" max="36" width="4.85546875" style="1" customWidth="1"/>
    <col min="37" max="38" width="5" style="1" customWidth="1"/>
    <col min="39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57" customFormat="1" ht="63" customHeight="1" x14ac:dyDescent="0.25">
      <c r="A1" s="17" t="s">
        <v>110</v>
      </c>
      <c r="B1" s="17"/>
      <c r="C1" s="81"/>
      <c r="D1" s="17"/>
      <c r="E1" s="17" t="s">
        <v>111</v>
      </c>
      <c r="F1" s="17"/>
      <c r="G1" s="65"/>
      <c r="H1" s="17"/>
      <c r="L1" s="67" t="s">
        <v>33</v>
      </c>
      <c r="AC1" s="58"/>
      <c r="AD1" s="58"/>
      <c r="AL1" s="58"/>
      <c r="AM1" s="58"/>
      <c r="AN1" s="58"/>
      <c r="AO1" s="58"/>
      <c r="AP1" s="58"/>
      <c r="AQ1" s="58"/>
      <c r="AR1" s="58"/>
      <c r="AS1" s="58"/>
    </row>
    <row r="2" spans="1:48" ht="21.75" customHeight="1" x14ac:dyDescent="0.4">
      <c r="A2" s="18" t="s">
        <v>38</v>
      </c>
      <c r="B2" s="16" t="s">
        <v>40</v>
      </c>
      <c r="C2" s="68"/>
      <c r="D2" s="61"/>
      <c r="F2" s="65"/>
      <c r="G2" s="66" t="s">
        <v>75</v>
      </c>
      <c r="H2" s="17"/>
      <c r="I2" s="10"/>
      <c r="J2" s="10"/>
      <c r="K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21"/>
      <c r="AE2" s="21"/>
      <c r="AF2" s="21"/>
      <c r="AG2" s="21"/>
      <c r="AH2" s="21"/>
      <c r="AI2" s="20"/>
      <c r="AJ2" s="20"/>
      <c r="AK2" s="20"/>
      <c r="AL2" s="36"/>
      <c r="AM2" s="36"/>
      <c r="AN2" s="36"/>
      <c r="AO2" s="42"/>
      <c r="AP2" s="42"/>
      <c r="AQ2" s="42"/>
      <c r="AR2" s="42"/>
      <c r="AS2" s="42"/>
      <c r="AT2" s="20"/>
      <c r="AU2" s="20"/>
      <c r="AV2" s="20"/>
    </row>
    <row r="3" spans="1:48" ht="40.5" customHeight="1" x14ac:dyDescent="0.25">
      <c r="A3" s="18" t="s">
        <v>41</v>
      </c>
      <c r="B3" s="29" t="s">
        <v>96</v>
      </c>
      <c r="C3" s="20"/>
      <c r="D3" s="61"/>
      <c r="E3" s="19"/>
      <c r="F3" s="19"/>
      <c r="G3" s="139" t="s">
        <v>74</v>
      </c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1"/>
      <c r="X3" s="144" t="s">
        <v>39</v>
      </c>
      <c r="Y3" s="145"/>
      <c r="Z3" s="145"/>
      <c r="AA3" s="145"/>
      <c r="AB3" s="146"/>
      <c r="AC3" s="91" t="s">
        <v>50</v>
      </c>
      <c r="AD3" s="92"/>
      <c r="AE3" s="92"/>
      <c r="AF3" s="92"/>
      <c r="AG3" s="92"/>
      <c r="AH3" s="92"/>
      <c r="AI3" s="92"/>
      <c r="AJ3" s="92"/>
      <c r="AK3" s="92"/>
      <c r="AL3" s="92"/>
      <c r="AM3" s="93"/>
      <c r="AN3" s="147" t="s">
        <v>51</v>
      </c>
      <c r="AO3" s="147"/>
      <c r="AP3" s="38" t="s">
        <v>52</v>
      </c>
      <c r="AQ3" s="38"/>
      <c r="AR3" s="43"/>
      <c r="AS3" s="20"/>
      <c r="AT3" s="20"/>
      <c r="AU3" s="40"/>
      <c r="AV3" s="20"/>
    </row>
    <row r="4" spans="1:48" ht="22.5" customHeight="1" x14ac:dyDescent="0.2">
      <c r="B4" s="90" t="s">
        <v>42</v>
      </c>
      <c r="C4" s="90"/>
      <c r="D4" s="20"/>
      <c r="E4" s="20"/>
      <c r="F4" s="22"/>
      <c r="G4" s="64" t="s">
        <v>54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152" t="s">
        <v>77</v>
      </c>
      <c r="Y4" s="153"/>
      <c r="Z4" s="153"/>
      <c r="AA4" s="153"/>
      <c r="AB4" s="154"/>
      <c r="AC4" s="94"/>
      <c r="AD4" s="95"/>
      <c r="AE4" s="95"/>
      <c r="AF4" s="95"/>
      <c r="AG4" s="95"/>
      <c r="AH4" s="95"/>
      <c r="AI4" s="95"/>
      <c r="AJ4" s="95"/>
      <c r="AK4" s="95"/>
      <c r="AL4" s="95"/>
      <c r="AM4" s="96"/>
      <c r="AN4" s="147"/>
      <c r="AO4" s="147"/>
      <c r="AP4" s="143" t="s">
        <v>53</v>
      </c>
      <c r="AQ4" s="143"/>
      <c r="AU4" s="40"/>
      <c r="AV4" s="20"/>
    </row>
    <row r="5" spans="1:48" ht="42.75" customHeight="1" x14ac:dyDescent="0.2">
      <c r="A5" s="48" t="s">
        <v>43</v>
      </c>
      <c r="B5" s="16" t="s">
        <v>112</v>
      </c>
      <c r="C5" s="25"/>
      <c r="D5" s="3"/>
      <c r="E5" s="20"/>
      <c r="F5" s="22"/>
      <c r="G5" s="142" t="s">
        <v>55</v>
      </c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55"/>
      <c r="Y5" s="155"/>
      <c r="Z5" s="155"/>
      <c r="AA5" s="155"/>
      <c r="AB5" s="156"/>
      <c r="AC5" s="97"/>
      <c r="AD5" s="98"/>
      <c r="AE5" s="98"/>
      <c r="AF5" s="98"/>
      <c r="AG5" s="98"/>
      <c r="AH5" s="98"/>
      <c r="AI5" s="98"/>
      <c r="AJ5" s="98"/>
      <c r="AK5" s="98"/>
      <c r="AL5" s="98"/>
      <c r="AM5" s="99"/>
      <c r="AN5" s="147"/>
      <c r="AO5" s="147"/>
      <c r="AP5" s="148" t="s">
        <v>41</v>
      </c>
      <c r="AQ5" s="149"/>
      <c r="AU5" s="40"/>
      <c r="AV5" s="20"/>
    </row>
    <row r="6" spans="1:48" ht="35.25" customHeight="1" x14ac:dyDescent="0.2">
      <c r="A6" s="49" t="s">
        <v>44</v>
      </c>
      <c r="B6" s="82">
        <v>46258</v>
      </c>
      <c r="C6" s="25"/>
      <c r="D6" s="24"/>
      <c r="E6" s="23"/>
      <c r="F6" s="2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50" t="s">
        <v>78</v>
      </c>
      <c r="Y6" s="151"/>
      <c r="Z6" s="151"/>
      <c r="AA6" s="151"/>
      <c r="AB6" s="151"/>
      <c r="AC6" s="51" t="s">
        <v>79</v>
      </c>
      <c r="AD6" s="44"/>
      <c r="AE6" s="44"/>
      <c r="AF6" s="44"/>
      <c r="AG6" s="44"/>
      <c r="AH6" s="36"/>
      <c r="AU6" s="20"/>
      <c r="AV6" s="20"/>
    </row>
    <row r="7" spans="1:48" ht="26.25" customHeight="1" x14ac:dyDescent="0.2">
      <c r="A7" s="100" t="s">
        <v>76</v>
      </c>
      <c r="B7" s="100"/>
      <c r="C7" s="101" t="s">
        <v>97</v>
      </c>
      <c r="D7" s="101"/>
      <c r="E7" s="20"/>
      <c r="F7" s="2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Y7" s="41"/>
      <c r="Z7" s="20"/>
      <c r="AB7" s="41"/>
      <c r="AC7" s="53" t="s">
        <v>81</v>
      </c>
      <c r="AP7" s="35"/>
      <c r="AQ7" s="35"/>
      <c r="AR7" s="35"/>
      <c r="AS7" s="20"/>
    </row>
    <row r="8" spans="1:48" ht="22.5" customHeight="1" x14ac:dyDescent="0.25">
      <c r="A8" s="54"/>
      <c r="B8" s="54"/>
      <c r="C8" s="54"/>
      <c r="D8" s="55"/>
      <c r="E8" s="55"/>
      <c r="F8" s="55"/>
      <c r="G8" s="56"/>
      <c r="H8" s="56"/>
      <c r="I8" s="54"/>
      <c r="J8" s="20"/>
      <c r="K8" s="20"/>
      <c r="X8" s="63"/>
      <c r="Y8" s="20"/>
      <c r="Z8" s="34"/>
      <c r="AA8" s="34"/>
      <c r="AB8" s="34"/>
      <c r="AC8" s="50" t="s">
        <v>80</v>
      </c>
      <c r="AD8" s="35"/>
      <c r="AE8" s="35"/>
      <c r="AF8" s="35"/>
      <c r="AG8" s="35"/>
      <c r="AH8" s="35"/>
      <c r="AI8" s="35"/>
      <c r="AJ8" s="35"/>
      <c r="AK8" s="69"/>
      <c r="AL8" s="52"/>
      <c r="AM8" s="35"/>
      <c r="AN8" s="35"/>
      <c r="AO8" s="35"/>
      <c r="AP8" s="35"/>
      <c r="AQ8" s="35"/>
      <c r="AR8" s="35"/>
      <c r="AS8" s="36"/>
    </row>
    <row r="9" spans="1:48" s="28" customFormat="1" ht="90.75" customHeight="1" x14ac:dyDescent="0.2">
      <c r="A9" s="128" t="s">
        <v>20</v>
      </c>
      <c r="B9" s="128"/>
      <c r="C9" s="128"/>
      <c r="D9" s="128"/>
      <c r="E9" s="132" t="s">
        <v>113</v>
      </c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20" t="s">
        <v>16</v>
      </c>
      <c r="AR9" s="120" t="s">
        <v>18</v>
      </c>
      <c r="AS9" s="121" t="s">
        <v>17</v>
      </c>
    </row>
    <row r="10" spans="1:48" s="28" customFormat="1" ht="21" customHeight="1" x14ac:dyDescent="0.2">
      <c r="A10" s="122" t="s">
        <v>0</v>
      </c>
      <c r="B10" s="122"/>
      <c r="C10" s="122"/>
      <c r="D10" s="12" t="s">
        <v>14</v>
      </c>
      <c r="E10" s="122" t="s">
        <v>1</v>
      </c>
      <c r="F10" s="122"/>
      <c r="G10" s="122"/>
      <c r="H10" s="122"/>
      <c r="I10" s="122" t="s">
        <v>2</v>
      </c>
      <c r="J10" s="122"/>
      <c r="K10" s="122"/>
      <c r="L10" s="122"/>
      <c r="M10" s="122" t="s">
        <v>3</v>
      </c>
      <c r="N10" s="122"/>
      <c r="O10" s="122"/>
      <c r="P10" s="122"/>
      <c r="Q10" s="122" t="s">
        <v>4</v>
      </c>
      <c r="R10" s="122"/>
      <c r="S10" s="122"/>
      <c r="T10" s="122"/>
      <c r="U10" s="122" t="s">
        <v>5</v>
      </c>
      <c r="V10" s="122"/>
      <c r="W10" s="122"/>
      <c r="X10" s="122" t="s">
        <v>6</v>
      </c>
      <c r="Y10" s="122"/>
      <c r="Z10" s="122"/>
      <c r="AA10" s="122"/>
      <c r="AB10" s="122" t="s">
        <v>7</v>
      </c>
      <c r="AC10" s="122"/>
      <c r="AD10" s="122"/>
      <c r="AE10" s="122" t="s">
        <v>8</v>
      </c>
      <c r="AF10" s="122"/>
      <c r="AG10" s="122"/>
      <c r="AH10" s="122"/>
      <c r="AI10" s="122"/>
      <c r="AJ10" s="122" t="s">
        <v>9</v>
      </c>
      <c r="AK10" s="122"/>
      <c r="AL10" s="122"/>
      <c r="AM10" s="122" t="s">
        <v>10</v>
      </c>
      <c r="AN10" s="122"/>
      <c r="AO10" s="122"/>
      <c r="AP10" s="122"/>
      <c r="AQ10" s="120"/>
      <c r="AR10" s="120"/>
      <c r="AS10" s="121"/>
    </row>
    <row r="11" spans="1:48" s="28" customFormat="1" ht="15" customHeight="1" x14ac:dyDescent="0.2">
      <c r="A11" s="122"/>
      <c r="B11" s="122"/>
      <c r="C11" s="122"/>
      <c r="D11" s="12" t="s">
        <v>15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20"/>
      <c r="AR11" s="120"/>
      <c r="AS11" s="121"/>
    </row>
    <row r="12" spans="1:48" s="28" customFormat="1" ht="14.25" customHeight="1" x14ac:dyDescent="0.2">
      <c r="A12" s="133" t="s">
        <v>19</v>
      </c>
      <c r="B12" s="102" t="s">
        <v>13</v>
      </c>
      <c r="C12" s="13" t="s">
        <v>47</v>
      </c>
      <c r="D12" s="14"/>
      <c r="E12" s="4"/>
      <c r="F12" s="15" t="s">
        <v>84</v>
      </c>
      <c r="G12" s="15"/>
      <c r="H12" s="15"/>
      <c r="I12" s="4"/>
      <c r="J12" s="4"/>
      <c r="K12" s="4"/>
      <c r="L12" s="4"/>
      <c r="M12" s="4"/>
      <c r="N12" s="4"/>
      <c r="O12" s="4"/>
      <c r="P12" s="4" t="s">
        <v>84</v>
      </c>
      <c r="Q12" s="4" t="s">
        <v>84</v>
      </c>
      <c r="R12" s="4" t="s">
        <v>84</v>
      </c>
      <c r="S12" s="4"/>
      <c r="T12" s="4"/>
      <c r="U12" s="4" t="s">
        <v>84</v>
      </c>
      <c r="V12" s="4"/>
      <c r="W12" s="4"/>
      <c r="X12" s="4" t="s">
        <v>84</v>
      </c>
      <c r="Y12" s="4"/>
      <c r="Z12" s="4" t="s">
        <v>84</v>
      </c>
      <c r="AA12" s="4"/>
      <c r="AB12" s="4"/>
      <c r="AC12" s="4"/>
      <c r="AD12" s="4" t="s">
        <v>84</v>
      </c>
      <c r="AE12" s="4" t="s">
        <v>84</v>
      </c>
      <c r="AF12" s="4" t="s">
        <v>84</v>
      </c>
      <c r="AG12" s="4"/>
      <c r="AH12" s="4" t="s">
        <v>84</v>
      </c>
      <c r="AI12" s="4"/>
      <c r="AJ12" s="4"/>
      <c r="AK12" s="84"/>
      <c r="AL12" s="4" t="s">
        <v>84</v>
      </c>
      <c r="AM12" s="7"/>
      <c r="AN12" s="7"/>
      <c r="AO12" s="7"/>
      <c r="AP12" s="7"/>
      <c r="AQ12" s="7">
        <v>12</v>
      </c>
      <c r="AR12" s="3">
        <f>34*5</f>
        <v>170</v>
      </c>
      <c r="AS12" s="8">
        <f t="shared" ref="AS12:AS78" si="0">AQ12/AR12</f>
        <v>7.0588235294117646E-2</v>
      </c>
    </row>
    <row r="13" spans="1:48" s="28" customFormat="1" ht="17.25" customHeight="1" x14ac:dyDescent="0.2">
      <c r="A13" s="133"/>
      <c r="B13" s="103"/>
      <c r="C13" s="13" t="s">
        <v>48</v>
      </c>
      <c r="D13" s="14"/>
      <c r="E13" s="4"/>
      <c r="F13" s="15" t="s">
        <v>84</v>
      </c>
      <c r="G13" s="15"/>
      <c r="H13" s="15"/>
      <c r="I13" s="4"/>
      <c r="J13" s="4"/>
      <c r="K13" s="4"/>
      <c r="L13" s="4"/>
      <c r="M13" s="4"/>
      <c r="N13" s="4"/>
      <c r="O13" s="4"/>
      <c r="P13" s="4" t="s">
        <v>84</v>
      </c>
      <c r="Q13" s="4" t="s">
        <v>84</v>
      </c>
      <c r="R13" s="4" t="s">
        <v>84</v>
      </c>
      <c r="S13" s="4"/>
      <c r="T13" s="4"/>
      <c r="U13" s="4" t="s">
        <v>84</v>
      </c>
      <c r="V13" s="4"/>
      <c r="W13" s="4"/>
      <c r="X13" s="4" t="s">
        <v>84</v>
      </c>
      <c r="Y13" s="4"/>
      <c r="Z13" s="4" t="s">
        <v>84</v>
      </c>
      <c r="AA13" s="4"/>
      <c r="AB13" s="4"/>
      <c r="AC13" s="4"/>
      <c r="AD13" s="4" t="s">
        <v>84</v>
      </c>
      <c r="AE13" s="4" t="s">
        <v>84</v>
      </c>
      <c r="AF13" s="4" t="s">
        <v>84</v>
      </c>
      <c r="AG13" s="4"/>
      <c r="AH13" s="4" t="s">
        <v>84</v>
      </c>
      <c r="AI13" s="4"/>
      <c r="AJ13" s="4"/>
      <c r="AK13" s="84"/>
      <c r="AL13" s="4" t="s">
        <v>84</v>
      </c>
      <c r="AM13" s="7"/>
      <c r="AN13" s="7"/>
      <c r="AO13" s="7"/>
      <c r="AP13" s="7"/>
      <c r="AQ13" s="7">
        <v>12</v>
      </c>
      <c r="AR13" s="3">
        <f t="shared" ref="AR13:AR16" si="1">34*5</f>
        <v>170</v>
      </c>
      <c r="AS13" s="8">
        <f t="shared" si="0"/>
        <v>7.0588235294117646E-2</v>
      </c>
    </row>
    <row r="14" spans="1:48" s="28" customFormat="1" ht="17.25" customHeight="1" x14ac:dyDescent="0.2">
      <c r="A14" s="133"/>
      <c r="B14" s="103"/>
      <c r="C14" s="70" t="s">
        <v>49</v>
      </c>
      <c r="D14" s="32"/>
      <c r="E14" s="4"/>
      <c r="F14" s="15" t="s">
        <v>84</v>
      </c>
      <c r="G14" s="15"/>
      <c r="H14" s="15"/>
      <c r="I14" s="4"/>
      <c r="J14" s="4"/>
      <c r="K14" s="4"/>
      <c r="L14" s="4"/>
      <c r="M14" s="4"/>
      <c r="N14" s="4"/>
      <c r="O14" s="4"/>
      <c r="P14" s="4" t="s">
        <v>84</v>
      </c>
      <c r="Q14" s="4" t="s">
        <v>84</v>
      </c>
      <c r="R14" s="4" t="s">
        <v>84</v>
      </c>
      <c r="S14" s="4"/>
      <c r="T14" s="4"/>
      <c r="U14" s="4" t="s">
        <v>84</v>
      </c>
      <c r="V14" s="4"/>
      <c r="W14" s="4"/>
      <c r="X14" s="4" t="s">
        <v>84</v>
      </c>
      <c r="Y14" s="4"/>
      <c r="Z14" s="4" t="s">
        <v>84</v>
      </c>
      <c r="AA14" s="4"/>
      <c r="AB14" s="4"/>
      <c r="AC14" s="4"/>
      <c r="AD14" s="4" t="s">
        <v>84</v>
      </c>
      <c r="AE14" s="4" t="s">
        <v>84</v>
      </c>
      <c r="AF14" s="4" t="s">
        <v>84</v>
      </c>
      <c r="AG14" s="4"/>
      <c r="AH14" s="4" t="s">
        <v>84</v>
      </c>
      <c r="AI14" s="4"/>
      <c r="AJ14" s="4"/>
      <c r="AK14" s="84"/>
      <c r="AL14" s="4" t="s">
        <v>84</v>
      </c>
      <c r="AM14" s="7"/>
      <c r="AN14" s="7"/>
      <c r="AO14" s="7"/>
      <c r="AP14" s="7"/>
      <c r="AQ14" s="7">
        <v>12</v>
      </c>
      <c r="AR14" s="3">
        <f t="shared" si="1"/>
        <v>170</v>
      </c>
      <c r="AS14" s="8">
        <f t="shared" si="0"/>
        <v>7.0588235294117646E-2</v>
      </c>
    </row>
    <row r="15" spans="1:48" s="28" customFormat="1" ht="17.25" customHeight="1" x14ac:dyDescent="0.2">
      <c r="A15" s="133"/>
      <c r="B15" s="103"/>
      <c r="C15" s="70" t="s">
        <v>82</v>
      </c>
      <c r="D15" s="32"/>
      <c r="E15" s="4"/>
      <c r="F15" s="15" t="s">
        <v>84</v>
      </c>
      <c r="G15" s="15"/>
      <c r="H15" s="15"/>
      <c r="I15" s="4"/>
      <c r="J15" s="4"/>
      <c r="K15" s="4"/>
      <c r="L15" s="4"/>
      <c r="M15" s="4"/>
      <c r="N15" s="4"/>
      <c r="O15" s="4"/>
      <c r="P15" s="4" t="s">
        <v>84</v>
      </c>
      <c r="Q15" s="4" t="s">
        <v>84</v>
      </c>
      <c r="R15" s="4" t="s">
        <v>84</v>
      </c>
      <c r="S15" s="4"/>
      <c r="T15" s="4"/>
      <c r="U15" s="4" t="s">
        <v>84</v>
      </c>
      <c r="V15" s="4"/>
      <c r="W15" s="4"/>
      <c r="X15" s="4" t="s">
        <v>84</v>
      </c>
      <c r="Y15" s="4"/>
      <c r="Z15" s="4" t="s">
        <v>84</v>
      </c>
      <c r="AA15" s="4"/>
      <c r="AB15" s="4"/>
      <c r="AC15" s="4"/>
      <c r="AD15" s="4" t="s">
        <v>84</v>
      </c>
      <c r="AE15" s="4" t="s">
        <v>84</v>
      </c>
      <c r="AF15" s="4" t="s">
        <v>84</v>
      </c>
      <c r="AG15" s="4"/>
      <c r="AH15" s="4" t="s">
        <v>84</v>
      </c>
      <c r="AI15" s="4"/>
      <c r="AJ15" s="4"/>
      <c r="AK15" s="84"/>
      <c r="AL15" s="4" t="s">
        <v>84</v>
      </c>
      <c r="AM15" s="7"/>
      <c r="AN15" s="7"/>
      <c r="AO15" s="7"/>
      <c r="AP15" s="7"/>
      <c r="AQ15" s="7">
        <v>12</v>
      </c>
      <c r="AR15" s="3">
        <f t="shared" si="1"/>
        <v>170</v>
      </c>
      <c r="AS15" s="8">
        <f t="shared" si="0"/>
        <v>7.0588235294117646E-2</v>
      </c>
    </row>
    <row r="16" spans="1:48" s="28" customFormat="1" ht="13.5" customHeight="1" x14ac:dyDescent="0.2">
      <c r="A16" s="133"/>
      <c r="B16" s="104"/>
      <c r="C16" s="13" t="s">
        <v>83</v>
      </c>
      <c r="D16" s="14"/>
      <c r="E16" s="4"/>
      <c r="F16" s="15" t="s">
        <v>84</v>
      </c>
      <c r="G16" s="15"/>
      <c r="H16" s="15"/>
      <c r="I16" s="4"/>
      <c r="J16" s="4"/>
      <c r="K16" s="4"/>
      <c r="L16" s="4"/>
      <c r="M16" s="4"/>
      <c r="N16" s="4"/>
      <c r="O16" s="4"/>
      <c r="P16" s="4" t="s">
        <v>84</v>
      </c>
      <c r="Q16" s="4" t="s">
        <v>84</v>
      </c>
      <c r="R16" s="4" t="s">
        <v>84</v>
      </c>
      <c r="S16" s="4"/>
      <c r="T16" s="4"/>
      <c r="U16" s="4" t="s">
        <v>84</v>
      </c>
      <c r="V16" s="4"/>
      <c r="W16" s="4"/>
      <c r="X16" s="4" t="s">
        <v>84</v>
      </c>
      <c r="Y16" s="4"/>
      <c r="Z16" s="4" t="s">
        <v>84</v>
      </c>
      <c r="AA16" s="4"/>
      <c r="AB16" s="4"/>
      <c r="AC16" s="4"/>
      <c r="AD16" s="4" t="s">
        <v>84</v>
      </c>
      <c r="AE16" s="4" t="s">
        <v>84</v>
      </c>
      <c r="AF16" s="4" t="s">
        <v>84</v>
      </c>
      <c r="AG16" s="4"/>
      <c r="AH16" s="4" t="s">
        <v>84</v>
      </c>
      <c r="AI16" s="4"/>
      <c r="AJ16" s="4"/>
      <c r="AK16" s="84"/>
      <c r="AL16" s="4" t="s">
        <v>84</v>
      </c>
      <c r="AM16" s="7"/>
      <c r="AN16" s="7"/>
      <c r="AO16" s="7"/>
      <c r="AP16" s="7"/>
      <c r="AQ16" s="7">
        <v>12</v>
      </c>
      <c r="AR16" s="3">
        <f t="shared" si="1"/>
        <v>170</v>
      </c>
      <c r="AS16" s="8">
        <f t="shared" si="0"/>
        <v>7.0588235294117646E-2</v>
      </c>
    </row>
    <row r="17" spans="1:45" s="28" customFormat="1" ht="18" customHeight="1" x14ac:dyDescent="0.2">
      <c r="A17" s="133"/>
      <c r="B17" s="102" t="s">
        <v>21</v>
      </c>
      <c r="C17" s="13" t="s">
        <v>47</v>
      </c>
      <c r="D17" s="14"/>
      <c r="E17" s="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4"/>
      <c r="T17" s="15" t="s">
        <v>84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 t="s">
        <v>84</v>
      </c>
      <c r="AK17" s="15"/>
      <c r="AL17" s="15"/>
      <c r="AM17" s="7"/>
      <c r="AN17" s="7"/>
      <c r="AO17" s="7"/>
      <c r="AP17" s="7"/>
      <c r="AQ17" s="7">
        <v>2</v>
      </c>
      <c r="AR17" s="3">
        <f>34*3</f>
        <v>102</v>
      </c>
      <c r="AS17" s="8">
        <f t="shared" si="0"/>
        <v>1.9607843137254902E-2</v>
      </c>
    </row>
    <row r="18" spans="1:45" s="28" customFormat="1" ht="18" customHeight="1" x14ac:dyDescent="0.2">
      <c r="A18" s="133"/>
      <c r="B18" s="103"/>
      <c r="C18" s="13" t="s">
        <v>48</v>
      </c>
      <c r="D18" s="14"/>
      <c r="E18" s="4"/>
      <c r="F18" s="4"/>
      <c r="G18" s="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4"/>
      <c r="T18" s="15" t="s">
        <v>84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 t="s">
        <v>84</v>
      </c>
      <c r="AK18" s="15"/>
      <c r="AL18" s="15"/>
      <c r="AM18" s="7"/>
      <c r="AN18" s="7"/>
      <c r="AO18" s="7"/>
      <c r="AP18" s="7"/>
      <c r="AQ18" s="7">
        <v>2</v>
      </c>
      <c r="AR18" s="3">
        <f t="shared" ref="AR18:AR21" si="2">34*3</f>
        <v>102</v>
      </c>
      <c r="AS18" s="8">
        <f t="shared" si="0"/>
        <v>1.9607843137254902E-2</v>
      </c>
    </row>
    <row r="19" spans="1:45" s="28" customFormat="1" ht="18" customHeight="1" x14ac:dyDescent="0.2">
      <c r="A19" s="133"/>
      <c r="B19" s="103"/>
      <c r="C19" s="70" t="s">
        <v>49</v>
      </c>
      <c r="D19" s="32"/>
      <c r="E19" s="4"/>
      <c r="F19" s="4"/>
      <c r="G19" s="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4"/>
      <c r="T19" s="15" t="s">
        <v>84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 t="s">
        <v>84</v>
      </c>
      <c r="AK19" s="15"/>
      <c r="AL19" s="15"/>
      <c r="AM19" s="7"/>
      <c r="AN19" s="7"/>
      <c r="AO19" s="7"/>
      <c r="AP19" s="7"/>
      <c r="AQ19" s="7">
        <v>2</v>
      </c>
      <c r="AR19" s="3">
        <f t="shared" si="2"/>
        <v>102</v>
      </c>
      <c r="AS19" s="8">
        <f t="shared" si="0"/>
        <v>1.9607843137254902E-2</v>
      </c>
    </row>
    <row r="20" spans="1:45" s="28" customFormat="1" ht="18" customHeight="1" x14ac:dyDescent="0.2">
      <c r="A20" s="133"/>
      <c r="B20" s="103"/>
      <c r="C20" s="70" t="s">
        <v>82</v>
      </c>
      <c r="D20" s="32"/>
      <c r="E20" s="4"/>
      <c r="F20" s="4"/>
      <c r="G20" s="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4"/>
      <c r="T20" s="15" t="s">
        <v>84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 t="s">
        <v>84</v>
      </c>
      <c r="AK20" s="15"/>
      <c r="AL20" s="15"/>
      <c r="AM20" s="7"/>
      <c r="AN20" s="7"/>
      <c r="AO20" s="7"/>
      <c r="AP20" s="7"/>
      <c r="AQ20" s="7">
        <v>2</v>
      </c>
      <c r="AR20" s="3">
        <f t="shared" si="2"/>
        <v>102</v>
      </c>
      <c r="AS20" s="8">
        <f t="shared" si="0"/>
        <v>1.9607843137254902E-2</v>
      </c>
    </row>
    <row r="21" spans="1:45" s="28" customFormat="1" ht="18.75" customHeight="1" x14ac:dyDescent="0.2">
      <c r="A21" s="133"/>
      <c r="B21" s="104"/>
      <c r="C21" s="13" t="s">
        <v>83</v>
      </c>
      <c r="D21" s="14"/>
      <c r="E21" s="4"/>
      <c r="F21" s="4"/>
      <c r="G21" s="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4"/>
      <c r="T21" s="15" t="s">
        <v>84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 t="s">
        <v>84</v>
      </c>
      <c r="AK21" s="15"/>
      <c r="AL21" s="15"/>
      <c r="AM21" s="7"/>
      <c r="AN21" s="7"/>
      <c r="AO21" s="7"/>
      <c r="AP21" s="7"/>
      <c r="AQ21" s="7">
        <v>2</v>
      </c>
      <c r="AR21" s="3">
        <f t="shared" si="2"/>
        <v>102</v>
      </c>
      <c r="AS21" s="8">
        <f t="shared" si="0"/>
        <v>1.9607843137254902E-2</v>
      </c>
    </row>
    <row r="22" spans="1:45" s="28" customFormat="1" ht="21" customHeight="1" x14ac:dyDescent="0.2">
      <c r="A22" s="133"/>
      <c r="B22" s="102" t="s">
        <v>98</v>
      </c>
      <c r="C22" s="13" t="s">
        <v>47</v>
      </c>
      <c r="D22" s="9"/>
      <c r="E22" s="4"/>
      <c r="F22" s="4"/>
      <c r="G22" s="4"/>
      <c r="H22" s="15"/>
      <c r="I22" s="15" t="s">
        <v>84</v>
      </c>
      <c r="J22" s="15"/>
      <c r="K22" s="15"/>
      <c r="L22" s="15"/>
      <c r="M22" s="15"/>
      <c r="N22" s="15"/>
      <c r="O22" s="15"/>
      <c r="P22" s="15"/>
      <c r="Q22" s="15" t="s">
        <v>84</v>
      </c>
      <c r="R22" s="15"/>
      <c r="S22" s="15"/>
      <c r="T22" s="15"/>
      <c r="U22" s="15"/>
      <c r="V22" s="15" t="s">
        <v>84</v>
      </c>
      <c r="W22" s="15"/>
      <c r="X22" s="15"/>
      <c r="Y22" s="15"/>
      <c r="Z22" s="15"/>
      <c r="AA22" s="15"/>
      <c r="AB22" s="15"/>
      <c r="AC22" s="15" t="s">
        <v>84</v>
      </c>
      <c r="AD22" s="15"/>
      <c r="AE22" s="15"/>
      <c r="AF22" s="15"/>
      <c r="AG22" s="15"/>
      <c r="AH22" s="15"/>
      <c r="AI22" s="15"/>
      <c r="AJ22" s="15"/>
      <c r="AK22" s="15" t="s">
        <v>84</v>
      </c>
      <c r="AL22" s="15" t="s">
        <v>84</v>
      </c>
      <c r="AM22" s="7"/>
      <c r="AN22" s="7"/>
      <c r="AO22" s="7"/>
      <c r="AP22" s="7"/>
      <c r="AQ22" s="7">
        <v>6</v>
      </c>
      <c r="AR22" s="3">
        <v>68</v>
      </c>
      <c r="AS22" s="8">
        <f t="shared" si="0"/>
        <v>8.8235294117647065E-2</v>
      </c>
    </row>
    <row r="23" spans="1:45" s="28" customFormat="1" ht="18.75" customHeight="1" x14ac:dyDescent="0.2">
      <c r="A23" s="133"/>
      <c r="B23" s="103"/>
      <c r="C23" s="13" t="s">
        <v>48</v>
      </c>
      <c r="D23" s="9"/>
      <c r="E23" s="4"/>
      <c r="F23" s="4"/>
      <c r="G23" s="4"/>
      <c r="H23" s="15"/>
      <c r="I23" s="15" t="s">
        <v>84</v>
      </c>
      <c r="J23" s="15"/>
      <c r="K23" s="15"/>
      <c r="L23" s="15"/>
      <c r="M23" s="15"/>
      <c r="N23" s="15"/>
      <c r="O23" s="15"/>
      <c r="P23" s="15"/>
      <c r="Q23" s="15" t="s">
        <v>84</v>
      </c>
      <c r="R23" s="15"/>
      <c r="S23" s="15"/>
      <c r="T23" s="15"/>
      <c r="U23" s="15"/>
      <c r="V23" s="15" t="s">
        <v>84</v>
      </c>
      <c r="W23" s="15"/>
      <c r="X23" s="15"/>
      <c r="Y23" s="15"/>
      <c r="Z23" s="15"/>
      <c r="AA23" s="15"/>
      <c r="AB23" s="15"/>
      <c r="AC23" s="15" t="s">
        <v>84</v>
      </c>
      <c r="AD23" s="15"/>
      <c r="AE23" s="15"/>
      <c r="AF23" s="15"/>
      <c r="AG23" s="15"/>
      <c r="AH23" s="15"/>
      <c r="AI23" s="15"/>
      <c r="AJ23" s="15"/>
      <c r="AK23" s="15" t="s">
        <v>84</v>
      </c>
      <c r="AL23" s="15" t="s">
        <v>84</v>
      </c>
      <c r="AM23" s="7"/>
      <c r="AN23" s="7"/>
      <c r="AO23" s="7"/>
      <c r="AP23" s="7"/>
      <c r="AQ23" s="7">
        <v>6</v>
      </c>
      <c r="AR23" s="3">
        <v>68</v>
      </c>
      <c r="AS23" s="8">
        <f t="shared" si="0"/>
        <v>8.8235294117647065E-2</v>
      </c>
    </row>
    <row r="24" spans="1:45" s="28" customFormat="1" ht="18.75" customHeight="1" x14ac:dyDescent="0.2">
      <c r="A24" s="133"/>
      <c r="B24" s="103"/>
      <c r="C24" s="70" t="s">
        <v>49</v>
      </c>
      <c r="D24" s="9"/>
      <c r="E24" s="4"/>
      <c r="F24" s="4"/>
      <c r="G24" s="4"/>
      <c r="H24" s="15"/>
      <c r="I24" s="15" t="s">
        <v>84</v>
      </c>
      <c r="J24" s="15"/>
      <c r="K24" s="15"/>
      <c r="L24" s="15"/>
      <c r="M24" s="15"/>
      <c r="N24" s="15"/>
      <c r="O24" s="15"/>
      <c r="P24" s="15"/>
      <c r="Q24" s="15" t="s">
        <v>84</v>
      </c>
      <c r="R24" s="15"/>
      <c r="S24" s="15"/>
      <c r="T24" s="15"/>
      <c r="U24" s="15"/>
      <c r="V24" s="15" t="s">
        <v>84</v>
      </c>
      <c r="W24" s="15"/>
      <c r="X24" s="15"/>
      <c r="Y24" s="15"/>
      <c r="Z24" s="15"/>
      <c r="AA24" s="15"/>
      <c r="AB24" s="15"/>
      <c r="AC24" s="15" t="s">
        <v>84</v>
      </c>
      <c r="AD24" s="15"/>
      <c r="AE24" s="15"/>
      <c r="AF24" s="15"/>
      <c r="AG24" s="15"/>
      <c r="AH24" s="15"/>
      <c r="AI24" s="15"/>
      <c r="AJ24" s="15"/>
      <c r="AK24" s="15" t="s">
        <v>84</v>
      </c>
      <c r="AL24" s="15" t="s">
        <v>84</v>
      </c>
      <c r="AM24" s="7"/>
      <c r="AN24" s="7"/>
      <c r="AO24" s="7"/>
      <c r="AP24" s="7"/>
      <c r="AQ24" s="7">
        <v>6</v>
      </c>
      <c r="AR24" s="3">
        <v>68</v>
      </c>
      <c r="AS24" s="8">
        <f t="shared" si="0"/>
        <v>8.8235294117647065E-2</v>
      </c>
    </row>
    <row r="25" spans="1:45" s="28" customFormat="1" ht="18.75" customHeight="1" x14ac:dyDescent="0.2">
      <c r="A25" s="133"/>
      <c r="B25" s="103"/>
      <c r="C25" s="70" t="s">
        <v>82</v>
      </c>
      <c r="D25" s="9"/>
      <c r="E25" s="4"/>
      <c r="F25" s="4"/>
      <c r="G25" s="4"/>
      <c r="H25" s="15"/>
      <c r="I25" s="15" t="s">
        <v>84</v>
      </c>
      <c r="J25" s="15"/>
      <c r="K25" s="15"/>
      <c r="L25" s="15"/>
      <c r="M25" s="15"/>
      <c r="N25" s="15"/>
      <c r="O25" s="15"/>
      <c r="P25" s="15"/>
      <c r="Q25" s="15" t="s">
        <v>84</v>
      </c>
      <c r="R25" s="15"/>
      <c r="S25" s="15"/>
      <c r="T25" s="15"/>
      <c r="U25" s="15"/>
      <c r="V25" s="15" t="s">
        <v>84</v>
      </c>
      <c r="W25" s="15"/>
      <c r="X25" s="15"/>
      <c r="Y25" s="15"/>
      <c r="Z25" s="15"/>
      <c r="AA25" s="15"/>
      <c r="AB25" s="15"/>
      <c r="AC25" s="15" t="s">
        <v>84</v>
      </c>
      <c r="AD25" s="15"/>
      <c r="AE25" s="15"/>
      <c r="AF25" s="15"/>
      <c r="AG25" s="15"/>
      <c r="AH25" s="15"/>
      <c r="AI25" s="15"/>
      <c r="AJ25" s="15"/>
      <c r="AK25" s="15" t="s">
        <v>84</v>
      </c>
      <c r="AL25" s="15" t="s">
        <v>84</v>
      </c>
      <c r="AM25" s="7"/>
      <c r="AN25" s="7"/>
      <c r="AO25" s="7"/>
      <c r="AP25" s="7"/>
      <c r="AQ25" s="7">
        <v>6</v>
      </c>
      <c r="AR25" s="3">
        <v>68</v>
      </c>
      <c r="AS25" s="8">
        <f t="shared" si="0"/>
        <v>8.8235294117647065E-2</v>
      </c>
    </row>
    <row r="26" spans="1:45" s="28" customFormat="1" ht="16.5" customHeight="1" x14ac:dyDescent="0.2">
      <c r="A26" s="133"/>
      <c r="B26" s="104"/>
      <c r="C26" s="13" t="s">
        <v>83</v>
      </c>
      <c r="D26" s="9"/>
      <c r="E26" s="4"/>
      <c r="F26" s="4"/>
      <c r="G26" s="4"/>
      <c r="H26" s="15"/>
      <c r="I26" s="15" t="s">
        <v>84</v>
      </c>
      <c r="J26" s="15"/>
      <c r="K26" s="15"/>
      <c r="L26" s="15"/>
      <c r="M26" s="15"/>
      <c r="N26" s="15"/>
      <c r="O26" s="15"/>
      <c r="P26" s="15"/>
      <c r="Q26" s="15" t="s">
        <v>84</v>
      </c>
      <c r="R26" s="15"/>
      <c r="S26" s="15"/>
      <c r="T26" s="15"/>
      <c r="U26" s="15"/>
      <c r="V26" s="15" t="s">
        <v>84</v>
      </c>
      <c r="W26" s="15"/>
      <c r="X26" s="15"/>
      <c r="Y26" s="15"/>
      <c r="Z26" s="15"/>
      <c r="AA26" s="15"/>
      <c r="AB26" s="15"/>
      <c r="AC26" s="15" t="s">
        <v>84</v>
      </c>
      <c r="AD26" s="15"/>
      <c r="AE26" s="15"/>
      <c r="AF26" s="15"/>
      <c r="AG26" s="15"/>
      <c r="AH26" s="15"/>
      <c r="AI26" s="27"/>
      <c r="AJ26" s="27"/>
      <c r="AK26" s="15" t="s">
        <v>84</v>
      </c>
      <c r="AL26" s="15" t="s">
        <v>84</v>
      </c>
      <c r="AM26" s="7"/>
      <c r="AN26" s="7"/>
      <c r="AO26" s="7"/>
      <c r="AP26" s="7"/>
      <c r="AQ26" s="7">
        <v>6</v>
      </c>
      <c r="AR26" s="3">
        <v>68</v>
      </c>
      <c r="AS26" s="8">
        <f t="shared" si="0"/>
        <v>8.8235294117647065E-2</v>
      </c>
    </row>
    <row r="27" spans="1:45" s="28" customFormat="1" ht="16.5" customHeight="1" x14ac:dyDescent="0.2">
      <c r="A27" s="133"/>
      <c r="B27" s="102" t="s">
        <v>99</v>
      </c>
      <c r="C27" s="80" t="s">
        <v>47</v>
      </c>
      <c r="D27" s="32"/>
      <c r="E27" s="4"/>
      <c r="F27" s="4"/>
      <c r="G27" s="4"/>
      <c r="H27" s="15"/>
      <c r="I27" s="15"/>
      <c r="J27" s="15"/>
      <c r="K27" s="15" t="s">
        <v>84</v>
      </c>
      <c r="L27" s="15"/>
      <c r="M27" s="15"/>
      <c r="N27" s="15"/>
      <c r="O27" s="15"/>
      <c r="P27" s="15" t="s">
        <v>84</v>
      </c>
      <c r="Q27" s="15"/>
      <c r="R27" s="15"/>
      <c r="S27" s="15"/>
      <c r="T27" s="15" t="s">
        <v>84</v>
      </c>
      <c r="U27" s="15"/>
      <c r="V27" s="15"/>
      <c r="W27" s="15"/>
      <c r="X27" s="15"/>
      <c r="Y27" s="15"/>
      <c r="Z27" s="15" t="s">
        <v>84</v>
      </c>
      <c r="AA27" s="15"/>
      <c r="AB27" s="15"/>
      <c r="AC27" s="15"/>
      <c r="AD27" s="15"/>
      <c r="AE27" s="15"/>
      <c r="AF27" s="15" t="s">
        <v>84</v>
      </c>
      <c r="AG27" s="15"/>
      <c r="AH27" s="15"/>
      <c r="AI27" s="27"/>
      <c r="AJ27" s="27" t="s">
        <v>84</v>
      </c>
      <c r="AK27" s="15"/>
      <c r="AL27" s="15"/>
      <c r="AM27" s="7"/>
      <c r="AN27" s="7"/>
      <c r="AO27" s="7"/>
      <c r="AP27" s="7"/>
      <c r="AQ27" s="7">
        <v>6</v>
      </c>
      <c r="AR27" s="3">
        <v>68</v>
      </c>
      <c r="AS27" s="8">
        <f t="shared" si="0"/>
        <v>8.8235294117647065E-2</v>
      </c>
    </row>
    <row r="28" spans="1:45" s="28" customFormat="1" ht="16.5" customHeight="1" x14ac:dyDescent="0.2">
      <c r="A28" s="133"/>
      <c r="B28" s="104"/>
      <c r="C28" s="80" t="s">
        <v>83</v>
      </c>
      <c r="D28" s="32"/>
      <c r="E28" s="4"/>
      <c r="F28" s="4"/>
      <c r="G28" s="4"/>
      <c r="H28" s="15"/>
      <c r="I28" s="15"/>
      <c r="J28" s="15"/>
      <c r="K28" s="15" t="s">
        <v>84</v>
      </c>
      <c r="L28" s="15"/>
      <c r="M28" s="15"/>
      <c r="N28" s="15"/>
      <c r="O28" s="15"/>
      <c r="P28" s="15" t="s">
        <v>84</v>
      </c>
      <c r="Q28" s="15"/>
      <c r="R28" s="15"/>
      <c r="S28" s="15"/>
      <c r="T28" s="15" t="s">
        <v>84</v>
      </c>
      <c r="U28" s="15"/>
      <c r="V28" s="15"/>
      <c r="W28" s="15"/>
      <c r="X28" s="15"/>
      <c r="Y28" s="15"/>
      <c r="Z28" s="15" t="s">
        <v>84</v>
      </c>
      <c r="AA28" s="15"/>
      <c r="AB28" s="15"/>
      <c r="AC28" s="15"/>
      <c r="AD28" s="15"/>
      <c r="AE28" s="15"/>
      <c r="AF28" s="15" t="s">
        <v>84</v>
      </c>
      <c r="AG28" s="15"/>
      <c r="AH28" s="15"/>
      <c r="AI28" s="27"/>
      <c r="AJ28" s="27" t="s">
        <v>84</v>
      </c>
      <c r="AK28" s="15"/>
      <c r="AL28" s="15"/>
      <c r="AM28" s="7"/>
      <c r="AN28" s="7"/>
      <c r="AO28" s="7"/>
      <c r="AP28" s="7"/>
      <c r="AQ28" s="7">
        <v>6</v>
      </c>
      <c r="AR28" s="3">
        <v>68</v>
      </c>
      <c r="AS28" s="8">
        <f t="shared" si="0"/>
        <v>8.8235294117647065E-2</v>
      </c>
    </row>
    <row r="29" spans="1:45" s="28" customFormat="1" ht="21" customHeight="1" x14ac:dyDescent="0.2">
      <c r="A29" s="133"/>
      <c r="B29" s="102" t="s">
        <v>11</v>
      </c>
      <c r="C29" s="13" t="s">
        <v>47</v>
      </c>
      <c r="D29" s="14"/>
      <c r="E29" s="4"/>
      <c r="F29" s="4"/>
      <c r="G29" s="4"/>
      <c r="H29" s="15"/>
      <c r="I29" s="15"/>
      <c r="J29" s="15"/>
      <c r="K29" s="15"/>
      <c r="L29" s="15"/>
      <c r="M29" s="15" t="s">
        <v>84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 t="s">
        <v>84</v>
      </c>
      <c r="Z29" s="15"/>
      <c r="AA29" s="15"/>
      <c r="AB29" s="15"/>
      <c r="AC29" s="15"/>
      <c r="AD29" s="15"/>
      <c r="AE29" s="15"/>
      <c r="AF29" s="15"/>
      <c r="AG29" s="15"/>
      <c r="AH29" s="15"/>
      <c r="AI29" s="27" t="s">
        <v>84</v>
      </c>
      <c r="AJ29" s="27"/>
      <c r="AK29" s="15" t="s">
        <v>90</v>
      </c>
      <c r="AL29" s="15"/>
      <c r="AM29" s="7"/>
      <c r="AN29" s="7"/>
      <c r="AO29" s="7"/>
      <c r="AP29" s="7"/>
      <c r="AQ29" s="7">
        <v>5</v>
      </c>
      <c r="AR29" s="3">
        <f t="shared" ref="AR29:AR33" si="3">34*5</f>
        <v>170</v>
      </c>
      <c r="AS29" s="8">
        <f t="shared" si="0"/>
        <v>2.9411764705882353E-2</v>
      </c>
    </row>
    <row r="30" spans="1:45" s="28" customFormat="1" ht="21" customHeight="1" x14ac:dyDescent="0.2">
      <c r="A30" s="133"/>
      <c r="B30" s="103"/>
      <c r="C30" s="70" t="s">
        <v>48</v>
      </c>
      <c r="D30" s="32"/>
      <c r="E30" s="4"/>
      <c r="F30" s="4"/>
      <c r="G30" s="4"/>
      <c r="H30" s="15"/>
      <c r="I30" s="15"/>
      <c r="J30" s="15"/>
      <c r="K30" s="15"/>
      <c r="L30" s="15"/>
      <c r="M30" s="15" t="s">
        <v>84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 t="s">
        <v>84</v>
      </c>
      <c r="Z30" s="15"/>
      <c r="AA30" s="15"/>
      <c r="AB30" s="15"/>
      <c r="AC30" s="15"/>
      <c r="AD30" s="15"/>
      <c r="AE30" s="15"/>
      <c r="AF30" s="15"/>
      <c r="AG30" s="15"/>
      <c r="AH30" s="15"/>
      <c r="AI30" s="27" t="s">
        <v>84</v>
      </c>
      <c r="AJ30" s="27"/>
      <c r="AK30" s="15" t="s">
        <v>90</v>
      </c>
      <c r="AL30" s="15"/>
      <c r="AM30" s="7"/>
      <c r="AN30" s="7"/>
      <c r="AO30" s="7"/>
      <c r="AP30" s="7"/>
      <c r="AQ30" s="7">
        <v>5</v>
      </c>
      <c r="AR30" s="3">
        <f t="shared" si="3"/>
        <v>170</v>
      </c>
      <c r="AS30" s="8">
        <f t="shared" si="0"/>
        <v>2.9411764705882353E-2</v>
      </c>
    </row>
    <row r="31" spans="1:45" s="28" customFormat="1" ht="21" customHeight="1" x14ac:dyDescent="0.2">
      <c r="A31" s="133"/>
      <c r="B31" s="103"/>
      <c r="C31" s="70" t="s">
        <v>49</v>
      </c>
      <c r="D31" s="32"/>
      <c r="E31" s="4"/>
      <c r="F31" s="4"/>
      <c r="G31" s="4"/>
      <c r="H31" s="15"/>
      <c r="I31" s="15"/>
      <c r="J31" s="15"/>
      <c r="K31" s="15"/>
      <c r="L31" s="15"/>
      <c r="M31" s="15" t="s">
        <v>84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 t="s">
        <v>84</v>
      </c>
      <c r="Z31" s="15"/>
      <c r="AA31" s="15"/>
      <c r="AB31" s="15"/>
      <c r="AC31" s="15"/>
      <c r="AD31" s="15"/>
      <c r="AE31" s="15"/>
      <c r="AF31" s="15"/>
      <c r="AG31" s="15"/>
      <c r="AH31" s="15"/>
      <c r="AI31" s="27" t="s">
        <v>84</v>
      </c>
      <c r="AJ31" s="27"/>
      <c r="AK31" s="15" t="s">
        <v>90</v>
      </c>
      <c r="AL31" s="15"/>
      <c r="AM31" s="7"/>
      <c r="AN31" s="7"/>
      <c r="AO31" s="7"/>
      <c r="AP31" s="7"/>
      <c r="AQ31" s="7">
        <v>5</v>
      </c>
      <c r="AR31" s="3">
        <f t="shared" si="3"/>
        <v>170</v>
      </c>
      <c r="AS31" s="8">
        <f t="shared" si="0"/>
        <v>2.9411764705882353E-2</v>
      </c>
    </row>
    <row r="32" spans="1:45" s="28" customFormat="1" ht="21" customHeight="1" x14ac:dyDescent="0.2">
      <c r="A32" s="133"/>
      <c r="B32" s="103"/>
      <c r="C32" s="13" t="s">
        <v>82</v>
      </c>
      <c r="D32" s="14"/>
      <c r="E32" s="4"/>
      <c r="F32" s="4"/>
      <c r="G32" s="4"/>
      <c r="H32" s="15"/>
      <c r="I32" s="15"/>
      <c r="J32" s="15"/>
      <c r="K32" s="15"/>
      <c r="L32" s="15"/>
      <c r="M32" s="15" t="s">
        <v>84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 t="s">
        <v>84</v>
      </c>
      <c r="Z32" s="15"/>
      <c r="AA32" s="15"/>
      <c r="AB32" s="15"/>
      <c r="AC32" s="15"/>
      <c r="AD32" s="15"/>
      <c r="AE32" s="15"/>
      <c r="AF32" s="15"/>
      <c r="AG32" s="15"/>
      <c r="AH32" s="15"/>
      <c r="AI32" s="27" t="s">
        <v>84</v>
      </c>
      <c r="AJ32" s="27"/>
      <c r="AK32" s="15" t="s">
        <v>90</v>
      </c>
      <c r="AL32" s="15"/>
      <c r="AM32" s="7"/>
      <c r="AN32" s="7"/>
      <c r="AO32" s="7"/>
      <c r="AP32" s="7"/>
      <c r="AQ32" s="7">
        <v>5</v>
      </c>
      <c r="AR32" s="3">
        <f t="shared" si="3"/>
        <v>170</v>
      </c>
      <c r="AS32" s="8">
        <f t="shared" si="0"/>
        <v>2.9411764705882353E-2</v>
      </c>
    </row>
    <row r="33" spans="1:45" s="28" customFormat="1" ht="18" customHeight="1" x14ac:dyDescent="0.2">
      <c r="A33" s="133"/>
      <c r="B33" s="104"/>
      <c r="C33" s="13" t="s">
        <v>83</v>
      </c>
      <c r="D33" s="14"/>
      <c r="E33" s="4"/>
      <c r="F33" s="4"/>
      <c r="G33" s="4"/>
      <c r="H33" s="15"/>
      <c r="I33" s="15"/>
      <c r="J33" s="15"/>
      <c r="K33" s="15"/>
      <c r="L33" s="15"/>
      <c r="M33" s="15" t="s">
        <v>84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 t="s">
        <v>84</v>
      </c>
      <c r="Z33" s="15"/>
      <c r="AA33" s="15"/>
      <c r="AB33" s="15"/>
      <c r="AC33" s="15"/>
      <c r="AD33" s="15"/>
      <c r="AE33" s="15"/>
      <c r="AF33" s="15"/>
      <c r="AG33" s="15"/>
      <c r="AH33" s="15"/>
      <c r="AI33" s="27" t="s">
        <v>84</v>
      </c>
      <c r="AJ33" s="27"/>
      <c r="AK33" s="15" t="s">
        <v>90</v>
      </c>
      <c r="AL33" s="15"/>
      <c r="AM33" s="7"/>
      <c r="AN33" s="7"/>
      <c r="AO33" s="7"/>
      <c r="AP33" s="7"/>
      <c r="AQ33" s="7">
        <v>5</v>
      </c>
      <c r="AR33" s="3">
        <f t="shared" si="3"/>
        <v>170</v>
      </c>
      <c r="AS33" s="8">
        <f t="shared" si="0"/>
        <v>2.9411764705882353E-2</v>
      </c>
    </row>
    <row r="34" spans="1:45" s="28" customFormat="1" ht="21" customHeight="1" x14ac:dyDescent="0.2">
      <c r="A34" s="133"/>
      <c r="B34" s="102" t="s">
        <v>22</v>
      </c>
      <c r="C34" s="13" t="s">
        <v>47</v>
      </c>
      <c r="D34" s="14"/>
      <c r="E34" s="4"/>
      <c r="F34" s="4"/>
      <c r="G34" s="4"/>
      <c r="H34" s="15"/>
      <c r="I34" s="15" t="s">
        <v>84</v>
      </c>
      <c r="J34" s="15"/>
      <c r="K34" s="15"/>
      <c r="L34" s="15"/>
      <c r="M34" s="15"/>
      <c r="N34" s="4" t="s">
        <v>84</v>
      </c>
      <c r="O34" s="15"/>
      <c r="P34" s="15"/>
      <c r="Q34" s="15"/>
      <c r="R34" s="15"/>
      <c r="S34" s="4"/>
      <c r="T34" s="15" t="s">
        <v>84</v>
      </c>
      <c r="U34" s="15"/>
      <c r="V34" s="15"/>
      <c r="W34" s="15"/>
      <c r="X34" s="15"/>
      <c r="Y34" s="15"/>
      <c r="Z34" s="15"/>
      <c r="AA34" s="4" t="s">
        <v>84</v>
      </c>
      <c r="AB34" s="15"/>
      <c r="AC34" s="15"/>
      <c r="AD34" s="15"/>
      <c r="AE34" s="15"/>
      <c r="AF34" s="15"/>
      <c r="AG34" s="15" t="s">
        <v>84</v>
      </c>
      <c r="AH34" s="15"/>
      <c r="AI34" s="27"/>
      <c r="AJ34" s="27"/>
      <c r="AK34" s="15"/>
      <c r="AL34" s="4"/>
      <c r="AM34" s="7"/>
      <c r="AN34" s="7"/>
      <c r="AO34" s="7"/>
      <c r="AP34" s="7"/>
      <c r="AQ34" s="7">
        <v>5</v>
      </c>
      <c r="AR34" s="3">
        <f t="shared" ref="AR34:AR38" si="4">34*3</f>
        <v>102</v>
      </c>
      <c r="AS34" s="8">
        <f t="shared" si="0"/>
        <v>4.9019607843137254E-2</v>
      </c>
    </row>
    <row r="35" spans="1:45" s="28" customFormat="1" ht="18.75" customHeight="1" x14ac:dyDescent="0.2">
      <c r="A35" s="133"/>
      <c r="B35" s="103"/>
      <c r="C35" s="13" t="s">
        <v>48</v>
      </c>
      <c r="D35" s="11"/>
      <c r="E35" s="4"/>
      <c r="F35" s="4"/>
      <c r="G35" s="4"/>
      <c r="H35" s="15"/>
      <c r="I35" s="15" t="s">
        <v>84</v>
      </c>
      <c r="J35" s="15"/>
      <c r="K35" s="15"/>
      <c r="L35" s="15"/>
      <c r="M35" s="15"/>
      <c r="N35" s="4" t="s">
        <v>84</v>
      </c>
      <c r="O35" s="15"/>
      <c r="P35" s="15"/>
      <c r="Q35" s="15"/>
      <c r="R35" s="15"/>
      <c r="S35" s="4"/>
      <c r="T35" s="15" t="s">
        <v>84</v>
      </c>
      <c r="U35" s="15"/>
      <c r="V35" s="15"/>
      <c r="W35" s="15"/>
      <c r="X35" s="15"/>
      <c r="Y35" s="15"/>
      <c r="Z35" s="15"/>
      <c r="AA35" s="4" t="s">
        <v>84</v>
      </c>
      <c r="AB35" s="15"/>
      <c r="AC35" s="15"/>
      <c r="AD35" s="15"/>
      <c r="AE35" s="15"/>
      <c r="AF35" s="15"/>
      <c r="AG35" s="15" t="s">
        <v>84</v>
      </c>
      <c r="AH35" s="15"/>
      <c r="AI35" s="27"/>
      <c r="AJ35" s="27"/>
      <c r="AK35" s="15"/>
      <c r="AL35" s="4"/>
      <c r="AM35" s="7"/>
      <c r="AN35" s="7"/>
      <c r="AO35" s="7"/>
      <c r="AP35" s="7"/>
      <c r="AQ35" s="7">
        <v>5</v>
      </c>
      <c r="AR35" s="3">
        <f t="shared" si="4"/>
        <v>102</v>
      </c>
      <c r="AS35" s="8">
        <f t="shared" si="0"/>
        <v>4.9019607843137254E-2</v>
      </c>
    </row>
    <row r="36" spans="1:45" s="28" customFormat="1" ht="18.75" customHeight="1" x14ac:dyDescent="0.2">
      <c r="A36" s="133"/>
      <c r="B36" s="103"/>
      <c r="C36" s="70" t="s">
        <v>49</v>
      </c>
      <c r="D36" s="37"/>
      <c r="E36" s="4"/>
      <c r="F36" s="4"/>
      <c r="G36" s="4"/>
      <c r="H36" s="15"/>
      <c r="I36" s="15" t="s">
        <v>84</v>
      </c>
      <c r="J36" s="15"/>
      <c r="K36" s="15"/>
      <c r="L36" s="15"/>
      <c r="M36" s="15"/>
      <c r="N36" s="4" t="s">
        <v>84</v>
      </c>
      <c r="O36" s="15"/>
      <c r="P36" s="15"/>
      <c r="Q36" s="15"/>
      <c r="R36" s="15"/>
      <c r="S36" s="4"/>
      <c r="T36" s="15" t="s">
        <v>84</v>
      </c>
      <c r="U36" s="15"/>
      <c r="V36" s="15"/>
      <c r="W36" s="15"/>
      <c r="X36" s="15"/>
      <c r="Y36" s="15"/>
      <c r="Z36" s="15"/>
      <c r="AA36" s="4" t="s">
        <v>84</v>
      </c>
      <c r="AB36" s="15"/>
      <c r="AC36" s="15"/>
      <c r="AD36" s="15"/>
      <c r="AE36" s="15"/>
      <c r="AF36" s="15"/>
      <c r="AG36" s="15" t="s">
        <v>84</v>
      </c>
      <c r="AH36" s="15"/>
      <c r="AI36" s="27"/>
      <c r="AJ36" s="27"/>
      <c r="AK36" s="15"/>
      <c r="AL36" s="4"/>
      <c r="AM36" s="7"/>
      <c r="AN36" s="7"/>
      <c r="AO36" s="7"/>
      <c r="AP36" s="7"/>
      <c r="AQ36" s="7">
        <v>5</v>
      </c>
      <c r="AR36" s="3">
        <f t="shared" si="4"/>
        <v>102</v>
      </c>
      <c r="AS36" s="8">
        <f t="shared" si="0"/>
        <v>4.9019607843137254E-2</v>
      </c>
    </row>
    <row r="37" spans="1:45" s="28" customFormat="1" ht="18.75" customHeight="1" x14ac:dyDescent="0.2">
      <c r="A37" s="133"/>
      <c r="B37" s="103"/>
      <c r="C37" s="70" t="s">
        <v>82</v>
      </c>
      <c r="D37" s="37"/>
      <c r="E37" s="4"/>
      <c r="F37" s="4"/>
      <c r="G37" s="4"/>
      <c r="H37" s="15"/>
      <c r="I37" s="15" t="s">
        <v>84</v>
      </c>
      <c r="J37" s="15"/>
      <c r="K37" s="15"/>
      <c r="L37" s="15"/>
      <c r="M37" s="15"/>
      <c r="N37" s="4" t="s">
        <v>84</v>
      </c>
      <c r="O37" s="15"/>
      <c r="P37" s="15"/>
      <c r="Q37" s="15"/>
      <c r="R37" s="15"/>
      <c r="S37" s="4"/>
      <c r="T37" s="15" t="s">
        <v>84</v>
      </c>
      <c r="U37" s="15"/>
      <c r="V37" s="15"/>
      <c r="W37" s="15"/>
      <c r="X37" s="15"/>
      <c r="Y37" s="15"/>
      <c r="Z37" s="15"/>
      <c r="AA37" s="4" t="s">
        <v>84</v>
      </c>
      <c r="AB37" s="15"/>
      <c r="AC37" s="15"/>
      <c r="AD37" s="15"/>
      <c r="AE37" s="15"/>
      <c r="AF37" s="15"/>
      <c r="AG37" s="15" t="s">
        <v>84</v>
      </c>
      <c r="AH37" s="15"/>
      <c r="AI37" s="27"/>
      <c r="AJ37" s="27"/>
      <c r="AK37" s="15"/>
      <c r="AL37" s="4"/>
      <c r="AM37" s="7"/>
      <c r="AN37" s="7"/>
      <c r="AO37" s="7"/>
      <c r="AP37" s="7"/>
      <c r="AQ37" s="7">
        <v>5</v>
      </c>
      <c r="AR37" s="3">
        <f t="shared" si="4"/>
        <v>102</v>
      </c>
      <c r="AS37" s="8">
        <f t="shared" si="0"/>
        <v>4.9019607843137254E-2</v>
      </c>
    </row>
    <row r="38" spans="1:45" s="28" customFormat="1" ht="18" customHeight="1" x14ac:dyDescent="0.2">
      <c r="A38" s="133"/>
      <c r="B38" s="104"/>
      <c r="C38" s="13" t="s">
        <v>83</v>
      </c>
      <c r="D38" s="14"/>
      <c r="E38" s="4"/>
      <c r="F38" s="4"/>
      <c r="G38" s="4"/>
      <c r="H38" s="15"/>
      <c r="I38" s="15" t="s">
        <v>84</v>
      </c>
      <c r="J38" s="15"/>
      <c r="K38" s="15"/>
      <c r="L38" s="15"/>
      <c r="M38" s="15"/>
      <c r="N38" s="4" t="s">
        <v>84</v>
      </c>
      <c r="O38" s="15"/>
      <c r="P38" s="15"/>
      <c r="Q38" s="15"/>
      <c r="R38" s="15"/>
      <c r="S38" s="4"/>
      <c r="T38" s="15" t="s">
        <v>84</v>
      </c>
      <c r="U38" s="15"/>
      <c r="V38" s="15"/>
      <c r="W38" s="15"/>
      <c r="X38" s="15"/>
      <c r="Y38" s="15"/>
      <c r="Z38" s="15"/>
      <c r="AA38" s="4" t="s">
        <v>84</v>
      </c>
      <c r="AB38" s="15"/>
      <c r="AC38" s="15"/>
      <c r="AD38" s="15"/>
      <c r="AE38" s="15"/>
      <c r="AF38" s="15"/>
      <c r="AG38" s="15" t="s">
        <v>84</v>
      </c>
      <c r="AH38" s="15"/>
      <c r="AI38" s="27"/>
      <c r="AJ38" s="27"/>
      <c r="AK38" s="15"/>
      <c r="AL38" s="4"/>
      <c r="AM38" s="7"/>
      <c r="AN38" s="7"/>
      <c r="AO38" s="7"/>
      <c r="AP38" s="7"/>
      <c r="AQ38" s="7">
        <v>5</v>
      </c>
      <c r="AR38" s="3">
        <f t="shared" si="4"/>
        <v>102</v>
      </c>
      <c r="AS38" s="8">
        <f t="shared" si="0"/>
        <v>4.9019607843137254E-2</v>
      </c>
    </row>
    <row r="39" spans="1:45" s="28" customFormat="1" ht="18" customHeight="1" x14ac:dyDescent="0.2">
      <c r="A39" s="133"/>
      <c r="B39" s="102" t="s">
        <v>24</v>
      </c>
      <c r="C39" s="13" t="s">
        <v>47</v>
      </c>
      <c r="D39" s="14"/>
      <c r="E39" s="4"/>
      <c r="F39" s="4"/>
      <c r="G39" s="4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4" t="s">
        <v>84</v>
      </c>
      <c r="Y39" s="15"/>
      <c r="Z39" s="15"/>
      <c r="AA39" s="15"/>
      <c r="AB39" s="15"/>
      <c r="AC39" s="15"/>
      <c r="AD39" s="15"/>
      <c r="AE39" s="15"/>
      <c r="AF39" s="15"/>
      <c r="AG39" s="26"/>
      <c r="AH39" s="4" t="s">
        <v>84</v>
      </c>
      <c r="AI39" s="15" t="s">
        <v>84</v>
      </c>
      <c r="AJ39" s="15"/>
      <c r="AK39" s="15"/>
      <c r="AL39" s="15"/>
      <c r="AM39" s="7"/>
      <c r="AN39" s="7"/>
      <c r="AO39" s="7"/>
      <c r="AP39" s="7"/>
      <c r="AQ39" s="7">
        <v>3</v>
      </c>
      <c r="AR39" s="3">
        <f>34*1</f>
        <v>34</v>
      </c>
      <c r="AS39" s="8">
        <f t="shared" si="0"/>
        <v>8.8235294117647065E-2</v>
      </c>
    </row>
    <row r="40" spans="1:45" s="28" customFormat="1" ht="15.75" customHeight="1" x14ac:dyDescent="0.2">
      <c r="A40" s="133"/>
      <c r="B40" s="103"/>
      <c r="C40" s="13" t="s">
        <v>48</v>
      </c>
      <c r="D40" s="14"/>
      <c r="E40" s="4"/>
      <c r="F40" s="4"/>
      <c r="G40" s="4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4" t="s">
        <v>84</v>
      </c>
      <c r="Y40" s="15"/>
      <c r="Z40" s="15"/>
      <c r="AA40" s="15"/>
      <c r="AB40" s="15"/>
      <c r="AC40" s="15"/>
      <c r="AD40" s="15"/>
      <c r="AE40" s="15"/>
      <c r="AF40" s="15"/>
      <c r="AG40" s="15"/>
      <c r="AH40" s="4" t="s">
        <v>84</v>
      </c>
      <c r="AI40" s="15" t="s">
        <v>84</v>
      </c>
      <c r="AJ40" s="15"/>
      <c r="AK40" s="15"/>
      <c r="AL40" s="15"/>
      <c r="AM40" s="7"/>
      <c r="AN40" s="7"/>
      <c r="AO40" s="7"/>
      <c r="AP40" s="7"/>
      <c r="AQ40" s="7">
        <v>3</v>
      </c>
      <c r="AR40" s="3">
        <f t="shared" ref="AR40:AR42" si="5">34*1</f>
        <v>34</v>
      </c>
      <c r="AS40" s="8">
        <f t="shared" si="0"/>
        <v>8.8235294117647065E-2</v>
      </c>
    </row>
    <row r="41" spans="1:45" s="28" customFormat="1" ht="15.75" customHeight="1" x14ac:dyDescent="0.2">
      <c r="A41" s="133"/>
      <c r="B41" s="103"/>
      <c r="C41" s="70" t="s">
        <v>49</v>
      </c>
      <c r="D41" s="32"/>
      <c r="E41" s="4"/>
      <c r="F41" s="4"/>
      <c r="G41" s="4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4" t="s">
        <v>84</v>
      </c>
      <c r="Y41" s="15"/>
      <c r="Z41" s="15"/>
      <c r="AA41" s="15"/>
      <c r="AB41" s="15"/>
      <c r="AC41" s="15"/>
      <c r="AD41" s="15"/>
      <c r="AE41" s="15"/>
      <c r="AF41" s="15"/>
      <c r="AG41" s="15"/>
      <c r="AH41" s="4" t="s">
        <v>84</v>
      </c>
      <c r="AI41" s="15" t="s">
        <v>84</v>
      </c>
      <c r="AJ41" s="15"/>
      <c r="AK41" s="15"/>
      <c r="AL41" s="15"/>
      <c r="AM41" s="7"/>
      <c r="AN41" s="7"/>
      <c r="AO41" s="7"/>
      <c r="AP41" s="7"/>
      <c r="AQ41" s="7">
        <v>3</v>
      </c>
      <c r="AR41" s="3">
        <f t="shared" si="5"/>
        <v>34</v>
      </c>
      <c r="AS41" s="8">
        <f t="shared" si="0"/>
        <v>8.8235294117647065E-2</v>
      </c>
    </row>
    <row r="42" spans="1:45" s="28" customFormat="1" ht="15.75" customHeight="1" x14ac:dyDescent="0.2">
      <c r="A42" s="133"/>
      <c r="B42" s="103"/>
      <c r="C42" s="70" t="s">
        <v>82</v>
      </c>
      <c r="D42" s="32"/>
      <c r="E42" s="4"/>
      <c r="F42" s="4"/>
      <c r="G42" s="4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4" t="s">
        <v>84</v>
      </c>
      <c r="Y42" s="15"/>
      <c r="Z42" s="15"/>
      <c r="AA42" s="15"/>
      <c r="AB42" s="15"/>
      <c r="AC42" s="15"/>
      <c r="AD42" s="15"/>
      <c r="AE42" s="15"/>
      <c r="AF42" s="15"/>
      <c r="AG42" s="15"/>
      <c r="AH42" s="4" t="s">
        <v>84</v>
      </c>
      <c r="AI42" s="15" t="s">
        <v>84</v>
      </c>
      <c r="AJ42" s="15"/>
      <c r="AK42" s="15"/>
      <c r="AL42" s="15"/>
      <c r="AM42" s="7"/>
      <c r="AN42" s="7"/>
      <c r="AO42" s="7"/>
      <c r="AP42" s="7"/>
      <c r="AQ42" s="7">
        <v>3</v>
      </c>
      <c r="AR42" s="3">
        <f t="shared" si="5"/>
        <v>34</v>
      </c>
      <c r="AS42" s="8">
        <f t="shared" si="0"/>
        <v>8.8235294117647065E-2</v>
      </c>
    </row>
    <row r="43" spans="1:45" s="28" customFormat="1" ht="12.75" customHeight="1" x14ac:dyDescent="0.2">
      <c r="A43" s="133"/>
      <c r="B43" s="104"/>
      <c r="C43" s="13" t="s">
        <v>83</v>
      </c>
      <c r="D43" s="1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 t="s">
        <v>84</v>
      </c>
      <c r="Y43" s="4"/>
      <c r="Z43" s="4"/>
      <c r="AA43" s="4"/>
      <c r="AB43" s="4"/>
      <c r="AC43" s="4"/>
      <c r="AD43" s="4"/>
      <c r="AE43" s="4"/>
      <c r="AF43" s="4"/>
      <c r="AG43" s="4"/>
      <c r="AH43" s="4" t="s">
        <v>84</v>
      </c>
      <c r="AI43" s="15" t="s">
        <v>84</v>
      </c>
      <c r="AJ43" s="15"/>
      <c r="AK43" s="4"/>
      <c r="AL43" s="4"/>
      <c r="AM43" s="7"/>
      <c r="AN43" s="7"/>
      <c r="AO43" s="7"/>
      <c r="AP43" s="7"/>
      <c r="AQ43" s="7">
        <v>3</v>
      </c>
      <c r="AR43" s="3">
        <f t="shared" ref="AR43:AR57" si="6">34*1</f>
        <v>34</v>
      </c>
      <c r="AS43" s="8">
        <f t="shared" si="0"/>
        <v>8.8235294117647065E-2</v>
      </c>
    </row>
    <row r="44" spans="1:45" s="28" customFormat="1" ht="18" customHeight="1" x14ac:dyDescent="0.2">
      <c r="A44" s="133"/>
      <c r="B44" s="102" t="s">
        <v>23</v>
      </c>
      <c r="C44" s="13" t="s">
        <v>47</v>
      </c>
      <c r="D44" s="1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3"/>
      <c r="AG44" s="3" t="s">
        <v>90</v>
      </c>
      <c r="AH44" s="4"/>
      <c r="AI44" s="15"/>
      <c r="AJ44" s="7"/>
      <c r="AK44" s="3"/>
      <c r="AL44" s="4"/>
      <c r="AM44" s="7"/>
      <c r="AN44" s="7"/>
      <c r="AO44" s="7"/>
      <c r="AP44" s="7"/>
      <c r="AQ44" s="7">
        <v>1</v>
      </c>
      <c r="AR44" s="3">
        <f t="shared" si="6"/>
        <v>34</v>
      </c>
      <c r="AS44" s="8">
        <f t="shared" si="0"/>
        <v>2.9411764705882353E-2</v>
      </c>
    </row>
    <row r="45" spans="1:45" s="28" customFormat="1" ht="15.75" customHeight="1" x14ac:dyDescent="0.2">
      <c r="A45" s="133"/>
      <c r="B45" s="103"/>
      <c r="C45" s="13" t="s">
        <v>48</v>
      </c>
      <c r="D45" s="1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3"/>
      <c r="AG45" s="3" t="s">
        <v>90</v>
      </c>
      <c r="AH45" s="4"/>
      <c r="AI45" s="15"/>
      <c r="AJ45" s="7"/>
      <c r="AK45" s="3"/>
      <c r="AL45" s="4"/>
      <c r="AM45" s="7"/>
      <c r="AN45" s="7"/>
      <c r="AO45" s="7"/>
      <c r="AP45" s="7"/>
      <c r="AQ45" s="7">
        <v>1</v>
      </c>
      <c r="AR45" s="3">
        <f t="shared" si="6"/>
        <v>34</v>
      </c>
      <c r="AS45" s="8">
        <f t="shared" si="0"/>
        <v>2.9411764705882353E-2</v>
      </c>
    </row>
    <row r="46" spans="1:45" s="28" customFormat="1" ht="15.75" customHeight="1" x14ac:dyDescent="0.2">
      <c r="A46" s="133"/>
      <c r="B46" s="103"/>
      <c r="C46" s="70" t="s">
        <v>49</v>
      </c>
      <c r="D46" s="37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3"/>
      <c r="AG46" s="3" t="s">
        <v>90</v>
      </c>
      <c r="AH46" s="4"/>
      <c r="AI46" s="15"/>
      <c r="AJ46" s="7"/>
      <c r="AK46" s="3"/>
      <c r="AL46" s="4"/>
      <c r="AM46" s="7"/>
      <c r="AN46" s="7"/>
      <c r="AO46" s="7"/>
      <c r="AP46" s="7"/>
      <c r="AQ46" s="7">
        <v>1</v>
      </c>
      <c r="AR46" s="3">
        <f t="shared" si="6"/>
        <v>34</v>
      </c>
      <c r="AS46" s="8">
        <f t="shared" si="0"/>
        <v>2.9411764705882353E-2</v>
      </c>
    </row>
    <row r="47" spans="1:45" s="28" customFormat="1" ht="15.75" customHeight="1" x14ac:dyDescent="0.2">
      <c r="A47" s="133"/>
      <c r="B47" s="103"/>
      <c r="C47" s="70" t="s">
        <v>82</v>
      </c>
      <c r="D47" s="3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3"/>
      <c r="AG47" s="3" t="s">
        <v>90</v>
      </c>
      <c r="AH47" s="4"/>
      <c r="AI47" s="15"/>
      <c r="AJ47" s="7"/>
      <c r="AK47" s="3"/>
      <c r="AL47" s="4"/>
      <c r="AM47" s="7"/>
      <c r="AN47" s="7"/>
      <c r="AO47" s="7"/>
      <c r="AP47" s="7"/>
      <c r="AQ47" s="7">
        <v>1</v>
      </c>
      <c r="AR47" s="3">
        <v>68</v>
      </c>
      <c r="AS47" s="8">
        <f t="shared" si="0"/>
        <v>1.4705882352941176E-2</v>
      </c>
    </row>
    <row r="48" spans="1:45" s="28" customFormat="1" ht="15.75" customHeight="1" x14ac:dyDescent="0.2">
      <c r="A48" s="133"/>
      <c r="B48" s="104"/>
      <c r="C48" s="13" t="s">
        <v>83</v>
      </c>
      <c r="D48" s="1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3"/>
      <c r="AG48" s="3" t="s">
        <v>90</v>
      </c>
      <c r="AH48" s="4"/>
      <c r="AI48" s="15"/>
      <c r="AJ48" s="7"/>
      <c r="AK48" s="3"/>
      <c r="AL48" s="4"/>
      <c r="AM48" s="7"/>
      <c r="AN48" s="7"/>
      <c r="AO48" s="7"/>
      <c r="AP48" s="7"/>
      <c r="AQ48" s="7">
        <v>1</v>
      </c>
      <c r="AR48" s="3">
        <f t="shared" si="6"/>
        <v>34</v>
      </c>
      <c r="AS48" s="8">
        <f t="shared" si="0"/>
        <v>2.9411764705882353E-2</v>
      </c>
    </row>
    <row r="49" spans="1:45" s="28" customFormat="1" ht="18" customHeight="1" x14ac:dyDescent="0.2">
      <c r="A49" s="133"/>
      <c r="B49" s="122" t="s">
        <v>36</v>
      </c>
      <c r="C49" s="13" t="s">
        <v>47</v>
      </c>
      <c r="D49" s="1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3"/>
      <c r="AG49" s="3"/>
      <c r="AH49" s="4"/>
      <c r="AI49" s="15"/>
      <c r="AJ49" s="7"/>
      <c r="AK49" s="3"/>
      <c r="AL49" s="4"/>
      <c r="AM49" s="7"/>
      <c r="AN49" s="7"/>
      <c r="AO49" s="7"/>
      <c r="AP49" s="7"/>
      <c r="AQ49" s="7">
        <f t="shared" ref="AQ49:AQ78" si="7">SUM(E49:AP49)</f>
        <v>0</v>
      </c>
      <c r="AR49" s="3">
        <f t="shared" si="6"/>
        <v>34</v>
      </c>
      <c r="AS49" s="8">
        <f t="shared" si="0"/>
        <v>0</v>
      </c>
    </row>
    <row r="50" spans="1:45" s="28" customFormat="1" ht="14.25" customHeight="1" x14ac:dyDescent="0.2">
      <c r="A50" s="133"/>
      <c r="B50" s="122"/>
      <c r="C50" s="13" t="s">
        <v>48</v>
      </c>
      <c r="D50" s="11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3"/>
      <c r="AG50" s="3"/>
      <c r="AH50" s="4"/>
      <c r="AI50" s="15"/>
      <c r="AJ50" s="7"/>
      <c r="AK50" s="3"/>
      <c r="AL50" s="4"/>
      <c r="AM50" s="7"/>
      <c r="AN50" s="7"/>
      <c r="AO50" s="7"/>
      <c r="AP50" s="7"/>
      <c r="AQ50" s="7">
        <f t="shared" si="7"/>
        <v>0</v>
      </c>
      <c r="AR50" s="3">
        <f t="shared" si="6"/>
        <v>34</v>
      </c>
      <c r="AS50" s="8">
        <f t="shared" si="0"/>
        <v>0</v>
      </c>
    </row>
    <row r="51" spans="1:45" s="28" customFormat="1" ht="14.25" customHeight="1" x14ac:dyDescent="0.2">
      <c r="A51" s="133"/>
      <c r="B51" s="122"/>
      <c r="C51" s="70" t="s">
        <v>49</v>
      </c>
      <c r="D51" s="3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3"/>
      <c r="AG51" s="3"/>
      <c r="AH51" s="4"/>
      <c r="AI51" s="15"/>
      <c r="AJ51" s="7"/>
      <c r="AK51" s="3"/>
      <c r="AL51" s="4"/>
      <c r="AM51" s="7"/>
      <c r="AN51" s="7"/>
      <c r="AO51" s="7"/>
      <c r="AP51" s="7"/>
      <c r="AQ51" s="7">
        <f t="shared" si="7"/>
        <v>0</v>
      </c>
      <c r="AR51" s="3">
        <f t="shared" si="6"/>
        <v>34</v>
      </c>
      <c r="AS51" s="8">
        <f t="shared" si="0"/>
        <v>0</v>
      </c>
    </row>
    <row r="52" spans="1:45" s="28" customFormat="1" ht="14.25" customHeight="1" x14ac:dyDescent="0.2">
      <c r="A52" s="133"/>
      <c r="B52" s="122"/>
      <c r="C52" s="70" t="s">
        <v>82</v>
      </c>
      <c r="D52" s="3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3"/>
      <c r="AG52" s="3"/>
      <c r="AH52" s="4"/>
      <c r="AI52" s="15"/>
      <c r="AJ52" s="7"/>
      <c r="AK52" s="3"/>
      <c r="AL52" s="4"/>
      <c r="AM52" s="7"/>
      <c r="AN52" s="7"/>
      <c r="AO52" s="7"/>
      <c r="AP52" s="7"/>
      <c r="AQ52" s="7">
        <f t="shared" si="7"/>
        <v>0</v>
      </c>
      <c r="AR52" s="3">
        <f t="shared" si="6"/>
        <v>34</v>
      </c>
      <c r="AS52" s="8">
        <f t="shared" si="0"/>
        <v>0</v>
      </c>
    </row>
    <row r="53" spans="1:45" s="28" customFormat="1" ht="12.75" customHeight="1" x14ac:dyDescent="0.2">
      <c r="A53" s="133"/>
      <c r="B53" s="122"/>
      <c r="C53" s="13" t="s">
        <v>83</v>
      </c>
      <c r="D53" s="11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3"/>
      <c r="AG53" s="3"/>
      <c r="AH53" s="4"/>
      <c r="AI53" s="15"/>
      <c r="AJ53" s="7"/>
      <c r="AK53" s="3"/>
      <c r="AL53" s="4"/>
      <c r="AM53" s="7"/>
      <c r="AN53" s="7"/>
      <c r="AO53" s="7"/>
      <c r="AP53" s="7"/>
      <c r="AQ53" s="7">
        <f t="shared" si="7"/>
        <v>0</v>
      </c>
      <c r="AR53" s="3">
        <f t="shared" si="6"/>
        <v>34</v>
      </c>
      <c r="AS53" s="8">
        <f t="shared" si="0"/>
        <v>0</v>
      </c>
    </row>
    <row r="54" spans="1:45" s="28" customFormat="1" ht="12.75" customHeight="1" x14ac:dyDescent="0.2">
      <c r="A54" s="133"/>
      <c r="B54" s="102" t="s">
        <v>37</v>
      </c>
      <c r="C54" s="13" t="s">
        <v>47</v>
      </c>
      <c r="D54" s="11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3"/>
      <c r="AG54" s="3"/>
      <c r="AH54" s="4"/>
      <c r="AI54" s="15"/>
      <c r="AJ54" s="7"/>
      <c r="AK54" s="3"/>
      <c r="AL54" s="4"/>
      <c r="AM54" s="7"/>
      <c r="AN54" s="7"/>
      <c r="AO54" s="7"/>
      <c r="AP54" s="7"/>
      <c r="AQ54" s="7">
        <f t="shared" si="7"/>
        <v>0</v>
      </c>
      <c r="AR54" s="3">
        <f t="shared" si="6"/>
        <v>34</v>
      </c>
      <c r="AS54" s="8">
        <f t="shared" si="0"/>
        <v>0</v>
      </c>
    </row>
    <row r="55" spans="1:45" s="28" customFormat="1" ht="12.75" customHeight="1" x14ac:dyDescent="0.2">
      <c r="A55" s="133"/>
      <c r="B55" s="103"/>
      <c r="C55" s="13" t="s">
        <v>48</v>
      </c>
      <c r="D55" s="1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3"/>
      <c r="AG55" s="3"/>
      <c r="AH55" s="4"/>
      <c r="AI55" s="15"/>
      <c r="AJ55" s="7"/>
      <c r="AK55" s="3"/>
      <c r="AL55" s="4"/>
      <c r="AM55" s="7"/>
      <c r="AN55" s="7"/>
      <c r="AO55" s="7"/>
      <c r="AP55" s="7"/>
      <c r="AQ55" s="7">
        <f t="shared" si="7"/>
        <v>0</v>
      </c>
      <c r="AR55" s="3">
        <f t="shared" si="6"/>
        <v>34</v>
      </c>
      <c r="AS55" s="8">
        <f t="shared" si="0"/>
        <v>0</v>
      </c>
    </row>
    <row r="56" spans="1:45" s="28" customFormat="1" ht="12.75" customHeight="1" x14ac:dyDescent="0.2">
      <c r="A56" s="133"/>
      <c r="B56" s="103"/>
      <c r="C56" s="70" t="s">
        <v>49</v>
      </c>
      <c r="D56" s="3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3"/>
      <c r="AG56" s="3"/>
      <c r="AH56" s="4"/>
      <c r="AI56" s="15"/>
      <c r="AJ56" s="7"/>
      <c r="AK56" s="3"/>
      <c r="AL56" s="4"/>
      <c r="AM56" s="7"/>
      <c r="AN56" s="7"/>
      <c r="AO56" s="7"/>
      <c r="AP56" s="7"/>
      <c r="AQ56" s="7">
        <f t="shared" si="7"/>
        <v>0</v>
      </c>
      <c r="AR56" s="3">
        <f t="shared" si="6"/>
        <v>34</v>
      </c>
      <c r="AS56" s="8">
        <f t="shared" si="0"/>
        <v>0</v>
      </c>
    </row>
    <row r="57" spans="1:45" s="28" customFormat="1" ht="12.75" customHeight="1" x14ac:dyDescent="0.2">
      <c r="A57" s="133"/>
      <c r="B57" s="103"/>
      <c r="C57" s="70" t="s">
        <v>82</v>
      </c>
      <c r="D57" s="3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3"/>
      <c r="AG57" s="3"/>
      <c r="AH57" s="4"/>
      <c r="AI57" s="15"/>
      <c r="AJ57" s="7"/>
      <c r="AK57" s="3"/>
      <c r="AL57" s="4"/>
      <c r="AM57" s="7"/>
      <c r="AN57" s="7"/>
      <c r="AO57" s="7"/>
      <c r="AP57" s="7"/>
      <c r="AQ57" s="7">
        <f t="shared" si="7"/>
        <v>0</v>
      </c>
      <c r="AR57" s="3">
        <f t="shared" si="6"/>
        <v>34</v>
      </c>
      <c r="AS57" s="8">
        <f t="shared" si="0"/>
        <v>0</v>
      </c>
    </row>
    <row r="58" spans="1:45" s="28" customFormat="1" ht="12.75" customHeight="1" x14ac:dyDescent="0.2">
      <c r="A58" s="133"/>
      <c r="B58" s="104"/>
      <c r="C58" s="13" t="s">
        <v>83</v>
      </c>
      <c r="D58" s="11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3"/>
      <c r="AG58" s="3"/>
      <c r="AH58" s="4"/>
      <c r="AI58" s="15"/>
      <c r="AJ58" s="7"/>
      <c r="AK58" s="3"/>
      <c r="AL58" s="4"/>
      <c r="AM58" s="7"/>
      <c r="AN58" s="7"/>
      <c r="AO58" s="7"/>
      <c r="AP58" s="7"/>
      <c r="AQ58" s="7">
        <f t="shared" si="7"/>
        <v>0</v>
      </c>
      <c r="AR58" s="3">
        <f>34*1</f>
        <v>34</v>
      </c>
      <c r="AS58" s="8">
        <f t="shared" si="0"/>
        <v>0</v>
      </c>
    </row>
    <row r="59" spans="1:45" s="28" customFormat="1" ht="15" customHeight="1" x14ac:dyDescent="0.2">
      <c r="A59" s="133"/>
      <c r="B59" s="122" t="s">
        <v>46</v>
      </c>
      <c r="C59" s="13" t="s">
        <v>47</v>
      </c>
      <c r="D59" s="1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3"/>
      <c r="AI59" s="3"/>
      <c r="AJ59" s="7"/>
      <c r="AK59" s="15"/>
      <c r="AL59" s="4"/>
      <c r="AM59" s="7"/>
      <c r="AN59" s="7"/>
      <c r="AO59" s="7"/>
      <c r="AP59" s="7"/>
      <c r="AQ59" s="7">
        <f t="shared" si="7"/>
        <v>0</v>
      </c>
      <c r="AR59" s="3">
        <f>34*2</f>
        <v>68</v>
      </c>
      <c r="AS59" s="8">
        <f t="shared" si="0"/>
        <v>0</v>
      </c>
    </row>
    <row r="60" spans="1:45" s="28" customFormat="1" ht="12.75" customHeight="1" x14ac:dyDescent="0.2">
      <c r="A60" s="133"/>
      <c r="B60" s="122"/>
      <c r="C60" s="13" t="s">
        <v>48</v>
      </c>
      <c r="D60" s="1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3"/>
      <c r="AI60" s="3"/>
      <c r="AJ60" s="7"/>
      <c r="AK60" s="15"/>
      <c r="AL60" s="4"/>
      <c r="AM60" s="7"/>
      <c r="AN60" s="7"/>
      <c r="AO60" s="7"/>
      <c r="AP60" s="7"/>
      <c r="AQ60" s="7">
        <f t="shared" si="7"/>
        <v>0</v>
      </c>
      <c r="AR60" s="3">
        <f t="shared" ref="AR60:AR78" si="8">34*2</f>
        <v>68</v>
      </c>
      <c r="AS60" s="8">
        <f t="shared" si="0"/>
        <v>0</v>
      </c>
    </row>
    <row r="61" spans="1:45" s="28" customFormat="1" ht="12.75" customHeight="1" x14ac:dyDescent="0.2">
      <c r="A61" s="133"/>
      <c r="B61" s="122"/>
      <c r="C61" s="70" t="s">
        <v>49</v>
      </c>
      <c r="D61" s="32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3"/>
      <c r="AI61" s="3"/>
      <c r="AJ61" s="7"/>
      <c r="AK61" s="15"/>
      <c r="AL61" s="4"/>
      <c r="AM61" s="7"/>
      <c r="AN61" s="7"/>
      <c r="AO61" s="7"/>
      <c r="AP61" s="7"/>
      <c r="AQ61" s="7">
        <f t="shared" si="7"/>
        <v>0</v>
      </c>
      <c r="AR61" s="3">
        <f t="shared" si="8"/>
        <v>68</v>
      </c>
      <c r="AS61" s="8">
        <f t="shared" si="0"/>
        <v>0</v>
      </c>
    </row>
    <row r="62" spans="1:45" s="28" customFormat="1" ht="12.75" customHeight="1" x14ac:dyDescent="0.2">
      <c r="A62" s="133"/>
      <c r="B62" s="122"/>
      <c r="C62" s="70" t="s">
        <v>82</v>
      </c>
      <c r="D62" s="3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3"/>
      <c r="AI62" s="3"/>
      <c r="AJ62" s="7"/>
      <c r="AK62" s="15"/>
      <c r="AL62" s="4"/>
      <c r="AM62" s="7"/>
      <c r="AN62" s="7"/>
      <c r="AO62" s="7"/>
      <c r="AP62" s="7"/>
      <c r="AQ62" s="7">
        <f t="shared" si="7"/>
        <v>0</v>
      </c>
      <c r="AR62" s="3">
        <f t="shared" si="8"/>
        <v>68</v>
      </c>
      <c r="AS62" s="8">
        <f t="shared" si="0"/>
        <v>0</v>
      </c>
    </row>
    <row r="63" spans="1:45" s="28" customFormat="1" ht="15" customHeight="1" x14ac:dyDescent="0.2">
      <c r="A63" s="133"/>
      <c r="B63" s="122"/>
      <c r="C63" s="13" t="s">
        <v>83</v>
      </c>
      <c r="D63" s="1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3"/>
      <c r="AI63" s="3"/>
      <c r="AJ63" s="7"/>
      <c r="AK63" s="15"/>
      <c r="AL63" s="4"/>
      <c r="AM63" s="7"/>
      <c r="AN63" s="7"/>
      <c r="AO63" s="7"/>
      <c r="AP63" s="7"/>
      <c r="AQ63" s="7">
        <f t="shared" si="7"/>
        <v>0</v>
      </c>
      <c r="AR63" s="3">
        <f t="shared" si="8"/>
        <v>68</v>
      </c>
      <c r="AS63" s="8">
        <f t="shared" si="0"/>
        <v>0</v>
      </c>
    </row>
    <row r="64" spans="1:45" s="28" customFormat="1" ht="15" customHeight="1" x14ac:dyDescent="0.2">
      <c r="A64" s="133"/>
      <c r="B64" s="102" t="s">
        <v>107</v>
      </c>
      <c r="C64" s="85" t="s">
        <v>47</v>
      </c>
      <c r="D64" s="3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 t="s">
        <v>84</v>
      </c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3"/>
      <c r="AI64" s="3"/>
      <c r="AJ64" s="7"/>
      <c r="AK64" s="15"/>
      <c r="AL64" s="4"/>
      <c r="AM64" s="7"/>
      <c r="AN64" s="7"/>
      <c r="AO64" s="7"/>
      <c r="AP64" s="7"/>
      <c r="AQ64" s="7">
        <v>1</v>
      </c>
      <c r="AR64" s="3">
        <v>17</v>
      </c>
      <c r="AS64" s="8">
        <f t="shared" si="0"/>
        <v>5.8823529411764705E-2</v>
      </c>
    </row>
    <row r="65" spans="1:45" s="28" customFormat="1" ht="15" customHeight="1" x14ac:dyDescent="0.2">
      <c r="A65" s="133"/>
      <c r="B65" s="103"/>
      <c r="C65" s="85" t="s">
        <v>48</v>
      </c>
      <c r="D65" s="32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 t="s">
        <v>84</v>
      </c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3"/>
      <c r="AI65" s="3"/>
      <c r="AJ65" s="7"/>
      <c r="AK65" s="15"/>
      <c r="AL65" s="4"/>
      <c r="AM65" s="7"/>
      <c r="AN65" s="7"/>
      <c r="AO65" s="7"/>
      <c r="AP65" s="7"/>
      <c r="AQ65" s="7">
        <v>1</v>
      </c>
      <c r="AR65" s="3">
        <v>17</v>
      </c>
      <c r="AS65" s="8">
        <f t="shared" si="0"/>
        <v>5.8823529411764705E-2</v>
      </c>
    </row>
    <row r="66" spans="1:45" s="28" customFormat="1" ht="15" customHeight="1" x14ac:dyDescent="0.2">
      <c r="A66" s="133"/>
      <c r="B66" s="103"/>
      <c r="C66" s="85" t="s">
        <v>49</v>
      </c>
      <c r="D66" s="32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 t="s">
        <v>84</v>
      </c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3"/>
      <c r="AI66" s="3"/>
      <c r="AJ66" s="7"/>
      <c r="AK66" s="15"/>
      <c r="AL66" s="4"/>
      <c r="AM66" s="7"/>
      <c r="AN66" s="7"/>
      <c r="AO66" s="7"/>
      <c r="AP66" s="7"/>
      <c r="AQ66" s="7">
        <v>1</v>
      </c>
      <c r="AR66" s="3">
        <v>17</v>
      </c>
      <c r="AS66" s="8">
        <f t="shared" si="0"/>
        <v>5.8823529411764705E-2</v>
      </c>
    </row>
    <row r="67" spans="1:45" s="28" customFormat="1" ht="15" customHeight="1" x14ac:dyDescent="0.2">
      <c r="A67" s="133"/>
      <c r="B67" s="103"/>
      <c r="C67" s="85" t="s">
        <v>82</v>
      </c>
      <c r="D67" s="3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 t="s">
        <v>84</v>
      </c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3"/>
      <c r="AI67" s="3"/>
      <c r="AJ67" s="7"/>
      <c r="AK67" s="15"/>
      <c r="AL67" s="4"/>
      <c r="AM67" s="7"/>
      <c r="AN67" s="7"/>
      <c r="AO67" s="7"/>
      <c r="AP67" s="7"/>
      <c r="AQ67" s="7">
        <v>1</v>
      </c>
      <c r="AR67" s="3">
        <v>17</v>
      </c>
      <c r="AS67" s="8">
        <f t="shared" si="0"/>
        <v>5.8823529411764705E-2</v>
      </c>
    </row>
    <row r="68" spans="1:45" s="28" customFormat="1" ht="15" customHeight="1" x14ac:dyDescent="0.2">
      <c r="A68" s="133"/>
      <c r="B68" s="104"/>
      <c r="C68" s="85" t="s">
        <v>83</v>
      </c>
      <c r="D68" s="3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 t="s">
        <v>84</v>
      </c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3"/>
      <c r="AI68" s="3"/>
      <c r="AJ68" s="7"/>
      <c r="AK68" s="15"/>
      <c r="AL68" s="4"/>
      <c r="AM68" s="7"/>
      <c r="AN68" s="7"/>
      <c r="AO68" s="7"/>
      <c r="AP68" s="7"/>
      <c r="AQ68" s="7">
        <v>1</v>
      </c>
      <c r="AR68" s="3">
        <v>17</v>
      </c>
      <c r="AS68" s="8">
        <f t="shared" si="0"/>
        <v>5.8823529411764705E-2</v>
      </c>
    </row>
    <row r="69" spans="1:45" s="28" customFormat="1" ht="15" customHeight="1" x14ac:dyDescent="0.2">
      <c r="A69" s="133"/>
      <c r="B69" s="102" t="s">
        <v>108</v>
      </c>
      <c r="C69" s="85" t="s">
        <v>47</v>
      </c>
      <c r="D69" s="3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3"/>
      <c r="AI69" s="3"/>
      <c r="AJ69" s="7"/>
      <c r="AK69" s="15"/>
      <c r="AL69" s="4" t="s">
        <v>84</v>
      </c>
      <c r="AM69" s="7"/>
      <c r="AN69" s="7"/>
      <c r="AO69" s="7"/>
      <c r="AP69" s="7"/>
      <c r="AQ69" s="7">
        <v>1</v>
      </c>
      <c r="AR69" s="3">
        <v>17</v>
      </c>
      <c r="AS69" s="8">
        <f t="shared" si="0"/>
        <v>5.8823529411764705E-2</v>
      </c>
    </row>
    <row r="70" spans="1:45" s="28" customFormat="1" ht="15" customHeight="1" x14ac:dyDescent="0.2">
      <c r="A70" s="133"/>
      <c r="B70" s="103"/>
      <c r="C70" s="85" t="s">
        <v>48</v>
      </c>
      <c r="D70" s="3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3"/>
      <c r="AI70" s="3"/>
      <c r="AJ70" s="7"/>
      <c r="AK70" s="15"/>
      <c r="AL70" s="4" t="s">
        <v>84</v>
      </c>
      <c r="AM70" s="7"/>
      <c r="AN70" s="7"/>
      <c r="AO70" s="7"/>
      <c r="AP70" s="7"/>
      <c r="AQ70" s="7">
        <v>1</v>
      </c>
      <c r="AR70" s="3">
        <v>17</v>
      </c>
      <c r="AS70" s="8">
        <f t="shared" si="0"/>
        <v>5.8823529411764705E-2</v>
      </c>
    </row>
    <row r="71" spans="1:45" s="28" customFormat="1" ht="15" customHeight="1" x14ac:dyDescent="0.2">
      <c r="A71" s="133"/>
      <c r="B71" s="103"/>
      <c r="C71" s="85" t="s">
        <v>49</v>
      </c>
      <c r="D71" s="3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3"/>
      <c r="AI71" s="3"/>
      <c r="AJ71" s="7"/>
      <c r="AK71" s="15"/>
      <c r="AL71" s="4" t="s">
        <v>84</v>
      </c>
      <c r="AM71" s="7"/>
      <c r="AN71" s="7"/>
      <c r="AO71" s="7"/>
      <c r="AP71" s="7"/>
      <c r="AQ71" s="7">
        <v>1</v>
      </c>
      <c r="AR71" s="3">
        <v>17</v>
      </c>
      <c r="AS71" s="8">
        <f t="shared" si="0"/>
        <v>5.8823529411764705E-2</v>
      </c>
    </row>
    <row r="72" spans="1:45" s="28" customFormat="1" ht="15" customHeight="1" x14ac:dyDescent="0.2">
      <c r="A72" s="133"/>
      <c r="B72" s="103"/>
      <c r="C72" s="85" t="s">
        <v>82</v>
      </c>
      <c r="D72" s="3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3"/>
      <c r="AI72" s="3"/>
      <c r="AJ72" s="7"/>
      <c r="AK72" s="15"/>
      <c r="AL72" s="4" t="s">
        <v>84</v>
      </c>
      <c r="AM72" s="7"/>
      <c r="AN72" s="7"/>
      <c r="AO72" s="7"/>
      <c r="AP72" s="7"/>
      <c r="AQ72" s="7">
        <v>1</v>
      </c>
      <c r="AR72" s="3">
        <v>17</v>
      </c>
      <c r="AS72" s="8">
        <f t="shared" si="0"/>
        <v>5.8823529411764705E-2</v>
      </c>
    </row>
    <row r="73" spans="1:45" s="28" customFormat="1" ht="15" customHeight="1" x14ac:dyDescent="0.2">
      <c r="A73" s="133"/>
      <c r="B73" s="104"/>
      <c r="C73" s="85" t="s">
        <v>83</v>
      </c>
      <c r="D73" s="3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3"/>
      <c r="AI73" s="3"/>
      <c r="AJ73" s="7"/>
      <c r="AK73" s="15"/>
      <c r="AL73" s="4" t="s">
        <v>84</v>
      </c>
      <c r="AM73" s="7"/>
      <c r="AN73" s="7"/>
      <c r="AO73" s="7"/>
      <c r="AP73" s="7"/>
      <c r="AQ73" s="7">
        <v>1</v>
      </c>
      <c r="AR73" s="3">
        <v>17</v>
      </c>
      <c r="AS73" s="8">
        <f t="shared" si="0"/>
        <v>5.8823529411764705E-2</v>
      </c>
    </row>
    <row r="74" spans="1:45" s="28" customFormat="1" ht="15" customHeight="1" x14ac:dyDescent="0.2">
      <c r="A74" s="133"/>
      <c r="B74" s="102" t="s">
        <v>45</v>
      </c>
      <c r="C74" s="13" t="s">
        <v>47</v>
      </c>
      <c r="D74" s="1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3"/>
      <c r="AI74" s="3"/>
      <c r="AJ74" s="7"/>
      <c r="AK74" s="15"/>
      <c r="AL74" s="4"/>
      <c r="AM74" s="7"/>
      <c r="AN74" s="7"/>
      <c r="AO74" s="7"/>
      <c r="AP74" s="7"/>
      <c r="AQ74" s="7">
        <f t="shared" si="7"/>
        <v>0</v>
      </c>
      <c r="AR74" s="3">
        <f t="shared" si="8"/>
        <v>68</v>
      </c>
      <c r="AS74" s="8">
        <f t="shared" si="0"/>
        <v>0</v>
      </c>
    </row>
    <row r="75" spans="1:45" s="28" customFormat="1" ht="14.25" customHeight="1" x14ac:dyDescent="0.2">
      <c r="A75" s="133"/>
      <c r="B75" s="103"/>
      <c r="C75" s="13" t="s">
        <v>48</v>
      </c>
      <c r="D75" s="1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3"/>
      <c r="AI75" s="3"/>
      <c r="AJ75" s="7"/>
      <c r="AK75" s="15"/>
      <c r="AL75" s="4"/>
      <c r="AM75" s="7"/>
      <c r="AN75" s="7"/>
      <c r="AO75" s="7"/>
      <c r="AP75" s="7"/>
      <c r="AQ75" s="7">
        <f t="shared" si="7"/>
        <v>0</v>
      </c>
      <c r="AR75" s="3">
        <f t="shared" si="8"/>
        <v>68</v>
      </c>
      <c r="AS75" s="8">
        <f t="shared" si="0"/>
        <v>0</v>
      </c>
    </row>
    <row r="76" spans="1:45" s="28" customFormat="1" ht="14.25" customHeight="1" x14ac:dyDescent="0.2">
      <c r="A76" s="133"/>
      <c r="B76" s="103"/>
      <c r="C76" s="70" t="s">
        <v>49</v>
      </c>
      <c r="D76" s="3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3"/>
      <c r="AI76" s="3"/>
      <c r="AJ76" s="7"/>
      <c r="AK76" s="15"/>
      <c r="AL76" s="4"/>
      <c r="AM76" s="7"/>
      <c r="AN76" s="7"/>
      <c r="AO76" s="7"/>
      <c r="AP76" s="7"/>
      <c r="AQ76" s="7">
        <f t="shared" si="7"/>
        <v>0</v>
      </c>
      <c r="AR76" s="3">
        <f t="shared" si="8"/>
        <v>68</v>
      </c>
      <c r="AS76" s="8">
        <f t="shared" si="0"/>
        <v>0</v>
      </c>
    </row>
    <row r="77" spans="1:45" s="28" customFormat="1" ht="14.25" customHeight="1" x14ac:dyDescent="0.2">
      <c r="A77" s="133"/>
      <c r="B77" s="103"/>
      <c r="C77" s="70" t="s">
        <v>82</v>
      </c>
      <c r="D77" s="3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3"/>
      <c r="AI77" s="3"/>
      <c r="AJ77" s="7"/>
      <c r="AK77" s="15"/>
      <c r="AL77" s="4"/>
      <c r="AM77" s="7"/>
      <c r="AN77" s="7"/>
      <c r="AO77" s="7"/>
      <c r="AP77" s="7"/>
      <c r="AQ77" s="7">
        <f t="shared" si="7"/>
        <v>0</v>
      </c>
      <c r="AR77" s="3">
        <f t="shared" si="8"/>
        <v>68</v>
      </c>
      <c r="AS77" s="8">
        <f t="shared" si="0"/>
        <v>0</v>
      </c>
    </row>
    <row r="78" spans="1:45" s="28" customFormat="1" ht="14.25" customHeight="1" x14ac:dyDescent="0.2">
      <c r="A78" s="133"/>
      <c r="B78" s="103"/>
      <c r="C78" s="13" t="s">
        <v>83</v>
      </c>
      <c r="D78" s="1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3"/>
      <c r="AI78" s="3"/>
      <c r="AJ78" s="7"/>
      <c r="AK78" s="15"/>
      <c r="AL78" s="4"/>
      <c r="AM78" s="7"/>
      <c r="AN78" s="7"/>
      <c r="AO78" s="7"/>
      <c r="AP78" s="7"/>
      <c r="AQ78" s="7">
        <f t="shared" si="7"/>
        <v>0</v>
      </c>
      <c r="AR78" s="3">
        <f t="shared" si="8"/>
        <v>68</v>
      </c>
      <c r="AS78" s="8">
        <f t="shared" si="0"/>
        <v>0</v>
      </c>
    </row>
    <row r="79" spans="1:45" s="28" customFormat="1" ht="27" customHeight="1" x14ac:dyDescent="0.2">
      <c r="A79" s="123"/>
      <c r="B79" s="123"/>
      <c r="C79" s="123"/>
      <c r="D79" s="123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6"/>
      <c r="AN79" s="46"/>
      <c r="AO79" s="46"/>
      <c r="AP79" s="46"/>
      <c r="AQ79" s="46"/>
      <c r="AR79" s="46"/>
      <c r="AS79" s="46"/>
    </row>
    <row r="80" spans="1:45" s="2" customFormat="1" ht="116.25" customHeight="1" x14ac:dyDescent="0.2">
      <c r="A80" s="136" t="s">
        <v>25</v>
      </c>
      <c r="B80" s="137"/>
      <c r="C80" s="137"/>
      <c r="D80" s="138"/>
      <c r="E80" s="129" t="s">
        <v>113</v>
      </c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30"/>
      <c r="AJ80" s="130"/>
      <c r="AK80" s="130"/>
      <c r="AL80" s="130"/>
      <c r="AM80" s="130"/>
      <c r="AN80" s="130"/>
      <c r="AO80" s="130"/>
      <c r="AP80" s="131"/>
      <c r="AQ80" s="124" t="s">
        <v>16</v>
      </c>
      <c r="AR80" s="105" t="s">
        <v>18</v>
      </c>
      <c r="AS80" s="108" t="s">
        <v>17</v>
      </c>
    </row>
    <row r="81" spans="1:45" s="2" customFormat="1" ht="21.75" customHeight="1" x14ac:dyDescent="0.2">
      <c r="A81" s="111" t="s">
        <v>0</v>
      </c>
      <c r="B81" s="112"/>
      <c r="C81" s="113"/>
      <c r="D81" s="12" t="s">
        <v>14</v>
      </c>
      <c r="E81" s="117" t="s">
        <v>1</v>
      </c>
      <c r="F81" s="118"/>
      <c r="G81" s="118"/>
      <c r="H81" s="119"/>
      <c r="I81" s="117" t="s">
        <v>2</v>
      </c>
      <c r="J81" s="118"/>
      <c r="K81" s="118"/>
      <c r="L81" s="119"/>
      <c r="M81" s="117" t="s">
        <v>3</v>
      </c>
      <c r="N81" s="118"/>
      <c r="O81" s="118"/>
      <c r="P81" s="119"/>
      <c r="Q81" s="117" t="s">
        <v>4</v>
      </c>
      <c r="R81" s="118"/>
      <c r="S81" s="118"/>
      <c r="T81" s="119"/>
      <c r="U81" s="117" t="s">
        <v>5</v>
      </c>
      <c r="V81" s="118"/>
      <c r="W81" s="119"/>
      <c r="X81" s="117" t="s">
        <v>6</v>
      </c>
      <c r="Y81" s="118"/>
      <c r="Z81" s="118"/>
      <c r="AA81" s="119"/>
      <c r="AB81" s="117" t="s">
        <v>7</v>
      </c>
      <c r="AC81" s="118"/>
      <c r="AD81" s="119"/>
      <c r="AE81" s="117" t="s">
        <v>8</v>
      </c>
      <c r="AF81" s="118"/>
      <c r="AG81" s="118"/>
      <c r="AH81" s="118"/>
      <c r="AI81" s="119"/>
      <c r="AJ81" s="117" t="s">
        <v>9</v>
      </c>
      <c r="AK81" s="118"/>
      <c r="AL81" s="119"/>
      <c r="AM81" s="117" t="s">
        <v>10</v>
      </c>
      <c r="AN81" s="118"/>
      <c r="AO81" s="118"/>
      <c r="AP81" s="119"/>
      <c r="AQ81" s="125"/>
      <c r="AR81" s="106"/>
      <c r="AS81" s="109"/>
    </row>
    <row r="82" spans="1:45" s="6" customFormat="1" ht="11.25" customHeight="1" x14ac:dyDescent="0.2">
      <c r="A82" s="114"/>
      <c r="B82" s="115"/>
      <c r="C82" s="116"/>
      <c r="D82" s="12" t="s">
        <v>15</v>
      </c>
      <c r="E82" s="5">
        <v>1</v>
      </c>
      <c r="F82" s="5">
        <v>2</v>
      </c>
      <c r="G82" s="5">
        <v>3</v>
      </c>
      <c r="H82" s="5">
        <v>4</v>
      </c>
      <c r="I82" s="5">
        <v>5</v>
      </c>
      <c r="J82" s="5">
        <v>6</v>
      </c>
      <c r="K82" s="5">
        <v>7</v>
      </c>
      <c r="L82" s="5">
        <v>8</v>
      </c>
      <c r="M82" s="5">
        <v>9</v>
      </c>
      <c r="N82" s="5">
        <v>10</v>
      </c>
      <c r="O82" s="5">
        <v>11</v>
      </c>
      <c r="P82" s="5">
        <v>12</v>
      </c>
      <c r="Q82" s="5">
        <v>13</v>
      </c>
      <c r="R82" s="5">
        <v>14</v>
      </c>
      <c r="S82" s="5">
        <v>15</v>
      </c>
      <c r="T82" s="5">
        <v>16</v>
      </c>
      <c r="U82" s="5">
        <v>17</v>
      </c>
      <c r="V82" s="5">
        <v>18</v>
      </c>
      <c r="W82" s="5">
        <v>19</v>
      </c>
      <c r="X82" s="5">
        <v>20</v>
      </c>
      <c r="Y82" s="5">
        <v>21</v>
      </c>
      <c r="Z82" s="5">
        <v>22</v>
      </c>
      <c r="AA82" s="5">
        <v>23</v>
      </c>
      <c r="AB82" s="5">
        <v>24</v>
      </c>
      <c r="AC82" s="5">
        <v>25</v>
      </c>
      <c r="AD82" s="5">
        <v>26</v>
      </c>
      <c r="AE82" s="5">
        <v>27</v>
      </c>
      <c r="AF82" s="5">
        <v>28</v>
      </c>
      <c r="AG82" s="5">
        <v>29</v>
      </c>
      <c r="AH82" s="5">
        <v>30</v>
      </c>
      <c r="AI82" s="5">
        <v>31</v>
      </c>
      <c r="AJ82" s="5">
        <v>32</v>
      </c>
      <c r="AK82" s="5">
        <v>33</v>
      </c>
      <c r="AL82" s="5">
        <v>34</v>
      </c>
      <c r="AM82" s="5">
        <v>35</v>
      </c>
      <c r="AN82" s="5">
        <v>36</v>
      </c>
      <c r="AO82" s="5">
        <v>37</v>
      </c>
      <c r="AP82" s="5">
        <v>38</v>
      </c>
      <c r="AQ82" s="126"/>
      <c r="AR82" s="107"/>
      <c r="AS82" s="110"/>
    </row>
    <row r="83" spans="1:45" ht="12.75" customHeight="1" x14ac:dyDescent="0.2">
      <c r="A83" s="135" t="s">
        <v>19</v>
      </c>
      <c r="B83" s="102" t="s">
        <v>13</v>
      </c>
      <c r="C83" s="31" t="s">
        <v>59</v>
      </c>
      <c r="D83" s="32"/>
      <c r="E83" s="15" t="s">
        <v>84</v>
      </c>
      <c r="F83" s="15" t="s">
        <v>84</v>
      </c>
      <c r="G83" s="15"/>
      <c r="H83" s="15"/>
      <c r="I83" s="15"/>
      <c r="J83" s="15"/>
      <c r="K83" s="15" t="s">
        <v>84</v>
      </c>
      <c r="L83" s="15"/>
      <c r="M83" s="15"/>
      <c r="N83" s="15" t="s">
        <v>84</v>
      </c>
      <c r="O83" s="15" t="s">
        <v>84</v>
      </c>
      <c r="P83" s="15"/>
      <c r="Q83" s="15"/>
      <c r="R83" s="15" t="s">
        <v>84</v>
      </c>
      <c r="S83" s="15"/>
      <c r="T83" s="15" t="s">
        <v>84</v>
      </c>
      <c r="U83" s="15"/>
      <c r="V83" s="15" t="s">
        <v>84</v>
      </c>
      <c r="W83" s="15" t="s">
        <v>84</v>
      </c>
      <c r="X83" s="15" t="s">
        <v>84</v>
      </c>
      <c r="Y83" s="15"/>
      <c r="Z83" s="15"/>
      <c r="AA83" s="15" t="s">
        <v>84</v>
      </c>
      <c r="AB83" s="15"/>
      <c r="AC83" s="15" t="s">
        <v>84</v>
      </c>
      <c r="AD83" s="15"/>
      <c r="AE83" s="15"/>
      <c r="AF83" s="15"/>
      <c r="AG83" s="15"/>
      <c r="AH83" s="15"/>
      <c r="AI83" s="15"/>
      <c r="AJ83" s="15" t="s">
        <v>84</v>
      </c>
      <c r="AK83" s="15" t="s">
        <v>84</v>
      </c>
      <c r="AL83" s="15" t="s">
        <v>84</v>
      </c>
      <c r="AM83" s="27"/>
      <c r="AN83" s="27"/>
      <c r="AO83" s="27"/>
      <c r="AP83" s="27"/>
      <c r="AQ83" s="7">
        <v>15</v>
      </c>
      <c r="AR83" s="3">
        <f>34*6</f>
        <v>204</v>
      </c>
      <c r="AS83" s="8">
        <f t="shared" ref="AS83:AS137" si="9">AQ83/AR83</f>
        <v>7.3529411764705885E-2</v>
      </c>
    </row>
    <row r="84" spans="1:45" x14ac:dyDescent="0.2">
      <c r="A84" s="135"/>
      <c r="B84" s="103"/>
      <c r="C84" s="31" t="s">
        <v>60</v>
      </c>
      <c r="D84" s="32"/>
      <c r="E84" s="15" t="s">
        <v>84</v>
      </c>
      <c r="F84" s="15" t="s">
        <v>84</v>
      </c>
      <c r="G84" s="15"/>
      <c r="H84" s="15"/>
      <c r="I84" s="15"/>
      <c r="J84" s="15"/>
      <c r="K84" s="15" t="s">
        <v>84</v>
      </c>
      <c r="L84" s="15"/>
      <c r="M84" s="15"/>
      <c r="N84" s="15" t="s">
        <v>84</v>
      </c>
      <c r="O84" s="15" t="s">
        <v>84</v>
      </c>
      <c r="P84" s="15"/>
      <c r="Q84" s="15"/>
      <c r="R84" s="15" t="s">
        <v>84</v>
      </c>
      <c r="S84" s="15"/>
      <c r="T84" s="15" t="s">
        <v>84</v>
      </c>
      <c r="U84" s="15"/>
      <c r="V84" s="15" t="s">
        <v>84</v>
      </c>
      <c r="W84" s="15" t="s">
        <v>84</v>
      </c>
      <c r="X84" s="15" t="s">
        <v>84</v>
      </c>
      <c r="Y84" s="15"/>
      <c r="Z84" s="15"/>
      <c r="AA84" s="15" t="s">
        <v>84</v>
      </c>
      <c r="AB84" s="15"/>
      <c r="AC84" s="15" t="s">
        <v>84</v>
      </c>
      <c r="AD84" s="15"/>
      <c r="AE84" s="15"/>
      <c r="AF84" s="15"/>
      <c r="AG84" s="15"/>
      <c r="AH84" s="15"/>
      <c r="AI84" s="15"/>
      <c r="AJ84" s="15" t="s">
        <v>84</v>
      </c>
      <c r="AK84" s="15" t="s">
        <v>84</v>
      </c>
      <c r="AL84" s="15" t="s">
        <v>84</v>
      </c>
      <c r="AM84" s="27"/>
      <c r="AN84" s="27"/>
      <c r="AO84" s="27"/>
      <c r="AP84" s="27"/>
      <c r="AQ84" s="7">
        <v>15</v>
      </c>
      <c r="AR84" s="3">
        <f t="shared" ref="AR84:AR87" si="10">34*6</f>
        <v>204</v>
      </c>
      <c r="AS84" s="8">
        <f t="shared" si="9"/>
        <v>7.3529411764705885E-2</v>
      </c>
    </row>
    <row r="85" spans="1:45" x14ac:dyDescent="0.2">
      <c r="A85" s="135"/>
      <c r="B85" s="103"/>
      <c r="C85" s="70" t="s">
        <v>61</v>
      </c>
      <c r="D85" s="32"/>
      <c r="E85" s="15" t="s">
        <v>84</v>
      </c>
      <c r="F85" s="15" t="s">
        <v>84</v>
      </c>
      <c r="G85" s="15"/>
      <c r="H85" s="15"/>
      <c r="I85" s="15"/>
      <c r="J85" s="15"/>
      <c r="K85" s="15" t="s">
        <v>84</v>
      </c>
      <c r="L85" s="15"/>
      <c r="M85" s="15"/>
      <c r="N85" s="15" t="s">
        <v>84</v>
      </c>
      <c r="O85" s="15" t="s">
        <v>84</v>
      </c>
      <c r="P85" s="15"/>
      <c r="Q85" s="15"/>
      <c r="R85" s="15" t="s">
        <v>84</v>
      </c>
      <c r="S85" s="15"/>
      <c r="T85" s="15" t="s">
        <v>84</v>
      </c>
      <c r="U85" s="15"/>
      <c r="V85" s="15" t="s">
        <v>84</v>
      </c>
      <c r="W85" s="15" t="s">
        <v>84</v>
      </c>
      <c r="X85" s="15" t="s">
        <v>84</v>
      </c>
      <c r="Y85" s="15"/>
      <c r="Z85" s="15"/>
      <c r="AA85" s="15" t="s">
        <v>84</v>
      </c>
      <c r="AB85" s="15"/>
      <c r="AC85" s="15" t="s">
        <v>84</v>
      </c>
      <c r="AD85" s="15"/>
      <c r="AE85" s="15"/>
      <c r="AF85" s="15"/>
      <c r="AG85" s="15"/>
      <c r="AH85" s="15"/>
      <c r="AI85" s="15"/>
      <c r="AJ85" s="15" t="s">
        <v>84</v>
      </c>
      <c r="AK85" s="15" t="s">
        <v>84</v>
      </c>
      <c r="AL85" s="15" t="s">
        <v>84</v>
      </c>
      <c r="AM85" s="27"/>
      <c r="AN85" s="27"/>
      <c r="AO85" s="27"/>
      <c r="AP85" s="27"/>
      <c r="AQ85" s="7">
        <v>15</v>
      </c>
      <c r="AR85" s="3">
        <f t="shared" si="10"/>
        <v>204</v>
      </c>
      <c r="AS85" s="8">
        <f t="shared" si="9"/>
        <v>7.3529411764705885E-2</v>
      </c>
    </row>
    <row r="86" spans="1:45" x14ac:dyDescent="0.2">
      <c r="A86" s="135"/>
      <c r="B86" s="103"/>
      <c r="C86" s="70" t="s">
        <v>85</v>
      </c>
      <c r="D86" s="32"/>
      <c r="E86" s="15" t="s">
        <v>84</v>
      </c>
      <c r="F86" s="15" t="s">
        <v>84</v>
      </c>
      <c r="G86" s="15"/>
      <c r="H86" s="15"/>
      <c r="I86" s="15"/>
      <c r="J86" s="15"/>
      <c r="K86" s="15" t="s">
        <v>84</v>
      </c>
      <c r="L86" s="15"/>
      <c r="M86" s="15"/>
      <c r="N86" s="15" t="s">
        <v>84</v>
      </c>
      <c r="O86" s="15" t="s">
        <v>84</v>
      </c>
      <c r="P86" s="15"/>
      <c r="Q86" s="15"/>
      <c r="R86" s="15" t="s">
        <v>84</v>
      </c>
      <c r="S86" s="15"/>
      <c r="T86" s="15" t="s">
        <v>84</v>
      </c>
      <c r="U86" s="15"/>
      <c r="V86" s="15" t="s">
        <v>84</v>
      </c>
      <c r="W86" s="15" t="s">
        <v>84</v>
      </c>
      <c r="X86" s="15" t="s">
        <v>84</v>
      </c>
      <c r="Y86" s="15"/>
      <c r="Z86" s="15"/>
      <c r="AA86" s="15" t="s">
        <v>84</v>
      </c>
      <c r="AB86" s="15"/>
      <c r="AC86" s="15" t="s">
        <v>84</v>
      </c>
      <c r="AD86" s="15"/>
      <c r="AE86" s="15"/>
      <c r="AF86" s="15"/>
      <c r="AG86" s="15"/>
      <c r="AH86" s="15"/>
      <c r="AI86" s="15"/>
      <c r="AJ86" s="15" t="s">
        <v>84</v>
      </c>
      <c r="AK86" s="15" t="s">
        <v>84</v>
      </c>
      <c r="AL86" s="15" t="s">
        <v>84</v>
      </c>
      <c r="AM86" s="27"/>
      <c r="AN86" s="27"/>
      <c r="AO86" s="27"/>
      <c r="AP86" s="27"/>
      <c r="AQ86" s="7">
        <v>15</v>
      </c>
      <c r="AR86" s="3">
        <f t="shared" si="10"/>
        <v>204</v>
      </c>
      <c r="AS86" s="8">
        <f t="shared" si="9"/>
        <v>7.3529411764705885E-2</v>
      </c>
    </row>
    <row r="87" spans="1:45" ht="12.75" customHeight="1" x14ac:dyDescent="0.2">
      <c r="A87" s="135"/>
      <c r="B87" s="104"/>
      <c r="C87" s="31" t="s">
        <v>86</v>
      </c>
      <c r="D87" s="32"/>
      <c r="E87" s="15" t="s">
        <v>84</v>
      </c>
      <c r="F87" s="15" t="s">
        <v>84</v>
      </c>
      <c r="G87" s="15"/>
      <c r="H87" s="15"/>
      <c r="I87" s="15"/>
      <c r="J87" s="15"/>
      <c r="K87" s="15" t="s">
        <v>84</v>
      </c>
      <c r="L87" s="15"/>
      <c r="M87" s="15"/>
      <c r="N87" s="15" t="s">
        <v>84</v>
      </c>
      <c r="O87" s="15" t="s">
        <v>84</v>
      </c>
      <c r="P87" s="15"/>
      <c r="Q87" s="15"/>
      <c r="R87" s="15" t="s">
        <v>84</v>
      </c>
      <c r="S87" s="15"/>
      <c r="T87" s="15" t="s">
        <v>84</v>
      </c>
      <c r="U87" s="15"/>
      <c r="V87" s="15" t="s">
        <v>84</v>
      </c>
      <c r="W87" s="15" t="s">
        <v>84</v>
      </c>
      <c r="X87" s="15" t="s">
        <v>84</v>
      </c>
      <c r="Y87" s="15"/>
      <c r="Z87" s="15"/>
      <c r="AA87" s="15" t="s">
        <v>84</v>
      </c>
      <c r="AB87" s="15"/>
      <c r="AC87" s="15" t="s">
        <v>84</v>
      </c>
      <c r="AD87" s="15"/>
      <c r="AE87" s="15"/>
      <c r="AF87" s="15"/>
      <c r="AG87" s="15"/>
      <c r="AH87" s="15"/>
      <c r="AI87" s="15"/>
      <c r="AJ87" s="15" t="s">
        <v>84</v>
      </c>
      <c r="AK87" s="15" t="s">
        <v>84</v>
      </c>
      <c r="AL87" s="15" t="s">
        <v>84</v>
      </c>
      <c r="AM87" s="27"/>
      <c r="AN87" s="27"/>
      <c r="AO87" s="27"/>
      <c r="AP87" s="27"/>
      <c r="AQ87" s="7">
        <v>15</v>
      </c>
      <c r="AR87" s="3">
        <f t="shared" si="10"/>
        <v>204</v>
      </c>
      <c r="AS87" s="8">
        <f t="shared" si="9"/>
        <v>7.3529411764705885E-2</v>
      </c>
    </row>
    <row r="88" spans="1:45" ht="12.75" customHeight="1" x14ac:dyDescent="0.2">
      <c r="A88" s="135"/>
      <c r="B88" s="102" t="s">
        <v>21</v>
      </c>
      <c r="C88" s="31" t="s">
        <v>59</v>
      </c>
      <c r="D88" s="32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 t="s">
        <v>84</v>
      </c>
      <c r="X88" s="15"/>
      <c r="Y88" s="15"/>
      <c r="Z88" s="15"/>
      <c r="AA88" s="15"/>
      <c r="AB88" s="15"/>
      <c r="AC88" s="15"/>
      <c r="AD88" s="15"/>
      <c r="AE88" s="15"/>
      <c r="AF88" s="15"/>
      <c r="AG88" s="15" t="s">
        <v>84</v>
      </c>
      <c r="AH88" s="15"/>
      <c r="AI88" s="15"/>
      <c r="AJ88" s="15"/>
      <c r="AK88" s="15"/>
      <c r="AL88" s="15"/>
      <c r="AM88" s="27"/>
      <c r="AN88" s="27"/>
      <c r="AO88" s="27"/>
      <c r="AP88" s="27"/>
      <c r="AQ88" s="7">
        <v>2</v>
      </c>
      <c r="AR88" s="3">
        <f>34*3</f>
        <v>102</v>
      </c>
      <c r="AS88" s="8">
        <f t="shared" si="9"/>
        <v>1.9607843137254902E-2</v>
      </c>
    </row>
    <row r="89" spans="1:45" x14ac:dyDescent="0.2">
      <c r="A89" s="135"/>
      <c r="B89" s="103"/>
      <c r="C89" s="31" t="s">
        <v>60</v>
      </c>
      <c r="D89" s="32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 t="s">
        <v>84</v>
      </c>
      <c r="X89" s="15"/>
      <c r="Y89" s="15"/>
      <c r="Z89" s="15"/>
      <c r="AA89" s="15"/>
      <c r="AB89" s="15"/>
      <c r="AC89" s="15"/>
      <c r="AD89" s="15"/>
      <c r="AE89" s="15"/>
      <c r="AF89" s="15"/>
      <c r="AG89" s="15" t="s">
        <v>84</v>
      </c>
      <c r="AH89" s="15"/>
      <c r="AI89" s="15"/>
      <c r="AJ89" s="15"/>
      <c r="AK89" s="15"/>
      <c r="AL89" s="15"/>
      <c r="AM89" s="27"/>
      <c r="AN89" s="27"/>
      <c r="AO89" s="27"/>
      <c r="AP89" s="27"/>
      <c r="AQ89" s="7">
        <v>2</v>
      </c>
      <c r="AR89" s="3">
        <f t="shared" ref="AR89:AR97" si="11">34*3</f>
        <v>102</v>
      </c>
      <c r="AS89" s="8">
        <f t="shared" si="9"/>
        <v>1.9607843137254902E-2</v>
      </c>
    </row>
    <row r="90" spans="1:45" x14ac:dyDescent="0.2">
      <c r="A90" s="135"/>
      <c r="B90" s="103"/>
      <c r="C90" s="70" t="s">
        <v>61</v>
      </c>
      <c r="D90" s="32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 t="s">
        <v>84</v>
      </c>
      <c r="X90" s="15"/>
      <c r="Y90" s="15"/>
      <c r="Z90" s="15"/>
      <c r="AA90" s="15"/>
      <c r="AB90" s="15"/>
      <c r="AC90" s="15"/>
      <c r="AD90" s="15"/>
      <c r="AE90" s="15"/>
      <c r="AF90" s="15"/>
      <c r="AG90" s="15" t="s">
        <v>84</v>
      </c>
      <c r="AH90" s="15"/>
      <c r="AI90" s="15"/>
      <c r="AJ90" s="15"/>
      <c r="AK90" s="15"/>
      <c r="AL90" s="15"/>
      <c r="AM90" s="27"/>
      <c r="AN90" s="27"/>
      <c r="AO90" s="27"/>
      <c r="AP90" s="27"/>
      <c r="AQ90" s="7">
        <v>2</v>
      </c>
      <c r="AR90" s="3">
        <f t="shared" si="11"/>
        <v>102</v>
      </c>
      <c r="AS90" s="8">
        <f t="shared" si="9"/>
        <v>1.9607843137254902E-2</v>
      </c>
    </row>
    <row r="91" spans="1:45" x14ac:dyDescent="0.2">
      <c r="A91" s="135"/>
      <c r="B91" s="103"/>
      <c r="C91" s="70" t="s">
        <v>85</v>
      </c>
      <c r="D91" s="32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 t="s">
        <v>84</v>
      </c>
      <c r="X91" s="15"/>
      <c r="Y91" s="15"/>
      <c r="Z91" s="15"/>
      <c r="AA91" s="15"/>
      <c r="AB91" s="15"/>
      <c r="AC91" s="15"/>
      <c r="AD91" s="15"/>
      <c r="AE91" s="15"/>
      <c r="AF91" s="15"/>
      <c r="AG91" s="15" t="s">
        <v>84</v>
      </c>
      <c r="AH91" s="15"/>
      <c r="AI91" s="15"/>
      <c r="AJ91" s="15"/>
      <c r="AK91" s="15"/>
      <c r="AL91" s="15"/>
      <c r="AM91" s="27"/>
      <c r="AN91" s="27"/>
      <c r="AO91" s="27"/>
      <c r="AP91" s="27"/>
      <c r="AQ91" s="7">
        <v>2</v>
      </c>
      <c r="AR91" s="3">
        <f t="shared" si="11"/>
        <v>102</v>
      </c>
      <c r="AS91" s="8">
        <f t="shared" si="9"/>
        <v>1.9607843137254902E-2</v>
      </c>
    </row>
    <row r="92" spans="1:45" x14ac:dyDescent="0.2">
      <c r="A92" s="135"/>
      <c r="B92" s="104"/>
      <c r="C92" s="31" t="s">
        <v>86</v>
      </c>
      <c r="D92" s="32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 t="s">
        <v>84</v>
      </c>
      <c r="X92" s="15"/>
      <c r="Y92" s="15"/>
      <c r="Z92" s="15"/>
      <c r="AA92" s="15"/>
      <c r="AB92" s="15"/>
      <c r="AC92" s="15"/>
      <c r="AD92" s="15"/>
      <c r="AE92" s="15"/>
      <c r="AF92" s="15"/>
      <c r="AG92" s="15" t="s">
        <v>84</v>
      </c>
      <c r="AH92" s="15"/>
      <c r="AI92" s="15"/>
      <c r="AJ92" s="15"/>
      <c r="AK92" s="15"/>
      <c r="AL92" s="15"/>
      <c r="AM92" s="27"/>
      <c r="AN92" s="27"/>
      <c r="AO92" s="27"/>
      <c r="AP92" s="27"/>
      <c r="AQ92" s="7">
        <v>2</v>
      </c>
      <c r="AR92" s="3">
        <f t="shared" si="11"/>
        <v>102</v>
      </c>
      <c r="AS92" s="8">
        <f t="shared" si="9"/>
        <v>1.9607843137254902E-2</v>
      </c>
    </row>
    <row r="93" spans="1:45" ht="12.75" customHeight="1" x14ac:dyDescent="0.2">
      <c r="A93" s="135"/>
      <c r="B93" s="102" t="s">
        <v>12</v>
      </c>
      <c r="C93" s="31" t="s">
        <v>59</v>
      </c>
      <c r="D93" s="32"/>
      <c r="E93" s="15"/>
      <c r="F93" s="15"/>
      <c r="G93" s="15"/>
      <c r="H93" s="15"/>
      <c r="I93" s="15"/>
      <c r="J93" s="15"/>
      <c r="K93" s="15" t="s">
        <v>84</v>
      </c>
      <c r="L93" s="15"/>
      <c r="M93" s="15"/>
      <c r="N93" s="15"/>
      <c r="O93" s="15" t="s">
        <v>84</v>
      </c>
      <c r="P93" s="15"/>
      <c r="Q93" s="15" t="s">
        <v>84</v>
      </c>
      <c r="R93" s="15"/>
      <c r="S93" s="15"/>
      <c r="T93" s="15" t="s">
        <v>84</v>
      </c>
      <c r="U93" s="15"/>
      <c r="V93" s="15" t="s">
        <v>84</v>
      </c>
      <c r="W93" s="15"/>
      <c r="X93" s="15" t="s">
        <v>84</v>
      </c>
      <c r="Y93" s="15"/>
      <c r="Z93" s="15" t="s">
        <v>84</v>
      </c>
      <c r="AA93" s="15"/>
      <c r="AB93" s="15"/>
      <c r="AC93" s="15"/>
      <c r="AD93" s="15"/>
      <c r="AE93" s="15"/>
      <c r="AF93" s="15" t="s">
        <v>84</v>
      </c>
      <c r="AG93" s="15"/>
      <c r="AH93" s="15"/>
      <c r="AI93" s="15"/>
      <c r="AJ93" s="15"/>
      <c r="AK93" s="15" t="s">
        <v>84</v>
      </c>
      <c r="AL93" s="15" t="s">
        <v>84</v>
      </c>
      <c r="AM93" s="27"/>
      <c r="AN93" s="27"/>
      <c r="AO93" s="27"/>
      <c r="AP93" s="27"/>
      <c r="AQ93" s="7">
        <v>10</v>
      </c>
      <c r="AR93" s="3">
        <f t="shared" si="11"/>
        <v>102</v>
      </c>
      <c r="AS93" s="8">
        <f t="shared" si="9"/>
        <v>9.8039215686274508E-2</v>
      </c>
    </row>
    <row r="94" spans="1:45" ht="12.75" customHeight="1" x14ac:dyDescent="0.2">
      <c r="A94" s="135"/>
      <c r="B94" s="103"/>
      <c r="C94" s="31" t="s">
        <v>60</v>
      </c>
      <c r="D94" s="32"/>
      <c r="E94" s="15"/>
      <c r="F94" s="15"/>
      <c r="G94" s="15"/>
      <c r="H94" s="15"/>
      <c r="I94" s="15"/>
      <c r="J94" s="15"/>
      <c r="K94" s="15" t="s">
        <v>84</v>
      </c>
      <c r="L94" s="15"/>
      <c r="M94" s="15"/>
      <c r="N94" s="15"/>
      <c r="O94" s="15" t="s">
        <v>84</v>
      </c>
      <c r="P94" s="15"/>
      <c r="Q94" s="15" t="s">
        <v>84</v>
      </c>
      <c r="R94" s="15"/>
      <c r="S94" s="15"/>
      <c r="T94" s="15" t="s">
        <v>84</v>
      </c>
      <c r="U94" s="15"/>
      <c r="V94" s="15" t="s">
        <v>84</v>
      </c>
      <c r="W94" s="15"/>
      <c r="X94" s="15" t="s">
        <v>84</v>
      </c>
      <c r="Y94" s="15"/>
      <c r="Z94" s="15" t="s">
        <v>84</v>
      </c>
      <c r="AA94" s="15"/>
      <c r="AB94" s="15"/>
      <c r="AC94" s="15"/>
      <c r="AD94" s="15"/>
      <c r="AE94" s="15"/>
      <c r="AF94" s="15" t="s">
        <v>84</v>
      </c>
      <c r="AG94" s="15"/>
      <c r="AH94" s="15"/>
      <c r="AI94" s="27"/>
      <c r="AJ94" s="27"/>
      <c r="AK94" s="15" t="s">
        <v>84</v>
      </c>
      <c r="AL94" s="15" t="s">
        <v>84</v>
      </c>
      <c r="AM94" s="27"/>
      <c r="AN94" s="27"/>
      <c r="AO94" s="27"/>
      <c r="AP94" s="27"/>
      <c r="AQ94" s="7">
        <v>10</v>
      </c>
      <c r="AR94" s="3">
        <f t="shared" si="11"/>
        <v>102</v>
      </c>
      <c r="AS94" s="8">
        <f t="shared" si="9"/>
        <v>9.8039215686274508E-2</v>
      </c>
    </row>
    <row r="95" spans="1:45" ht="12.75" customHeight="1" x14ac:dyDescent="0.2">
      <c r="A95" s="135"/>
      <c r="B95" s="103"/>
      <c r="C95" s="70" t="s">
        <v>61</v>
      </c>
      <c r="D95" s="32"/>
      <c r="E95" s="15"/>
      <c r="F95" s="15"/>
      <c r="G95" s="15"/>
      <c r="H95" s="15"/>
      <c r="I95" s="15"/>
      <c r="J95" s="15"/>
      <c r="K95" s="15" t="s">
        <v>84</v>
      </c>
      <c r="L95" s="15"/>
      <c r="M95" s="15"/>
      <c r="N95" s="15"/>
      <c r="O95" s="15" t="s">
        <v>84</v>
      </c>
      <c r="P95" s="15"/>
      <c r="Q95" s="15" t="s">
        <v>84</v>
      </c>
      <c r="R95" s="15"/>
      <c r="S95" s="15"/>
      <c r="T95" s="15" t="s">
        <v>84</v>
      </c>
      <c r="U95" s="15"/>
      <c r="V95" s="15" t="s">
        <v>84</v>
      </c>
      <c r="W95" s="15"/>
      <c r="X95" s="15" t="s">
        <v>84</v>
      </c>
      <c r="Y95" s="15"/>
      <c r="Z95" s="15" t="s">
        <v>84</v>
      </c>
      <c r="AA95" s="15"/>
      <c r="AB95" s="15"/>
      <c r="AC95" s="15"/>
      <c r="AD95" s="15"/>
      <c r="AE95" s="15"/>
      <c r="AF95" s="15" t="s">
        <v>84</v>
      </c>
      <c r="AG95" s="15"/>
      <c r="AH95" s="15"/>
      <c r="AI95" s="27"/>
      <c r="AJ95" s="27"/>
      <c r="AK95" s="15" t="s">
        <v>84</v>
      </c>
      <c r="AL95" s="15" t="s">
        <v>84</v>
      </c>
      <c r="AM95" s="27"/>
      <c r="AN95" s="27"/>
      <c r="AO95" s="27"/>
      <c r="AP95" s="27"/>
      <c r="AQ95" s="7">
        <v>10</v>
      </c>
      <c r="AR95" s="3">
        <f t="shared" si="11"/>
        <v>102</v>
      </c>
      <c r="AS95" s="8">
        <f t="shared" si="9"/>
        <v>9.8039215686274508E-2</v>
      </c>
    </row>
    <row r="96" spans="1:45" ht="12.75" customHeight="1" x14ac:dyDescent="0.2">
      <c r="A96" s="135"/>
      <c r="B96" s="103"/>
      <c r="C96" s="70" t="s">
        <v>85</v>
      </c>
      <c r="D96" s="32"/>
      <c r="E96" s="15"/>
      <c r="F96" s="15"/>
      <c r="G96" s="15" t="s">
        <v>84</v>
      </c>
      <c r="H96" s="15" t="s">
        <v>84</v>
      </c>
      <c r="I96" s="15" t="s">
        <v>84</v>
      </c>
      <c r="J96" s="15"/>
      <c r="K96" s="15" t="s">
        <v>84</v>
      </c>
      <c r="L96" s="15"/>
      <c r="M96" s="15" t="s">
        <v>84</v>
      </c>
      <c r="N96" s="15"/>
      <c r="O96" s="15"/>
      <c r="P96" s="15" t="s">
        <v>84</v>
      </c>
      <c r="Q96" s="15"/>
      <c r="R96" s="15" t="s">
        <v>84</v>
      </c>
      <c r="S96" s="15"/>
      <c r="T96" s="15" t="s">
        <v>84</v>
      </c>
      <c r="U96" s="15"/>
      <c r="V96" s="15"/>
      <c r="W96" s="15" t="s">
        <v>84</v>
      </c>
      <c r="X96" s="15" t="s">
        <v>84</v>
      </c>
      <c r="Y96" s="15"/>
      <c r="Z96" s="15" t="s">
        <v>84</v>
      </c>
      <c r="AA96" s="15"/>
      <c r="AB96" s="15" t="s">
        <v>84</v>
      </c>
      <c r="AC96" s="15"/>
      <c r="AD96" s="15" t="s">
        <v>84</v>
      </c>
      <c r="AE96" s="15"/>
      <c r="AF96" s="15"/>
      <c r="AG96" s="15" t="s">
        <v>84</v>
      </c>
      <c r="AH96" s="15"/>
      <c r="AI96" s="27"/>
      <c r="AJ96" s="15" t="s">
        <v>84</v>
      </c>
      <c r="AK96" s="15" t="s">
        <v>84</v>
      </c>
      <c r="AL96" s="15"/>
      <c r="AM96" s="27"/>
      <c r="AN96" s="27"/>
      <c r="AO96" s="27"/>
      <c r="AP96" s="27"/>
      <c r="AQ96" s="7">
        <v>16</v>
      </c>
      <c r="AR96" s="3">
        <v>170</v>
      </c>
      <c r="AS96" s="8">
        <v>9.4100000000000003E-2</v>
      </c>
    </row>
    <row r="97" spans="1:45" x14ac:dyDescent="0.2">
      <c r="A97" s="135"/>
      <c r="B97" s="104"/>
      <c r="C97" s="31" t="s">
        <v>86</v>
      </c>
      <c r="D97" s="32"/>
      <c r="E97" s="15"/>
      <c r="F97" s="15"/>
      <c r="G97" s="15"/>
      <c r="H97" s="15"/>
      <c r="I97" s="15"/>
      <c r="J97" s="15"/>
      <c r="K97" s="15" t="s">
        <v>84</v>
      </c>
      <c r="L97" s="15"/>
      <c r="M97" s="15"/>
      <c r="N97" s="15"/>
      <c r="O97" s="15" t="s">
        <v>84</v>
      </c>
      <c r="P97" s="15"/>
      <c r="Q97" s="15" t="s">
        <v>84</v>
      </c>
      <c r="R97" s="15"/>
      <c r="S97" s="15"/>
      <c r="T97" s="15" t="s">
        <v>84</v>
      </c>
      <c r="U97" s="15"/>
      <c r="V97" s="15" t="s">
        <v>84</v>
      </c>
      <c r="W97" s="15"/>
      <c r="X97" s="15" t="s">
        <v>84</v>
      </c>
      <c r="Y97" s="15"/>
      <c r="Z97" s="15" t="s">
        <v>84</v>
      </c>
      <c r="AA97" s="15"/>
      <c r="AB97" s="15"/>
      <c r="AC97" s="15"/>
      <c r="AD97" s="15"/>
      <c r="AE97" s="15"/>
      <c r="AF97" s="15" t="s">
        <v>84</v>
      </c>
      <c r="AG97" s="15"/>
      <c r="AH97" s="15"/>
      <c r="AI97" s="27"/>
      <c r="AJ97" s="27"/>
      <c r="AK97" s="15" t="s">
        <v>84</v>
      </c>
      <c r="AL97" s="15" t="s">
        <v>84</v>
      </c>
      <c r="AM97" s="27"/>
      <c r="AN97" s="27"/>
      <c r="AO97" s="27"/>
      <c r="AP97" s="27"/>
      <c r="AQ97" s="7">
        <v>10</v>
      </c>
      <c r="AR97" s="3">
        <f t="shared" si="11"/>
        <v>102</v>
      </c>
      <c r="AS97" s="8">
        <f t="shared" si="9"/>
        <v>9.8039215686274508E-2</v>
      </c>
    </row>
    <row r="98" spans="1:45" ht="12.75" customHeight="1" x14ac:dyDescent="0.2">
      <c r="A98" s="135"/>
      <c r="B98" s="102" t="s">
        <v>11</v>
      </c>
      <c r="C98" s="31" t="s">
        <v>59</v>
      </c>
      <c r="D98" s="32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27"/>
      <c r="AJ98" s="27"/>
      <c r="AK98" s="15"/>
      <c r="AL98" s="15"/>
      <c r="AM98" s="27"/>
      <c r="AN98" s="27"/>
      <c r="AO98" s="27"/>
      <c r="AP98" s="27"/>
      <c r="AQ98" s="7">
        <v>5</v>
      </c>
      <c r="AR98" s="3">
        <f>34*5</f>
        <v>170</v>
      </c>
      <c r="AS98" s="8">
        <f t="shared" si="9"/>
        <v>2.9411764705882353E-2</v>
      </c>
    </row>
    <row r="99" spans="1:45" ht="12.75" customHeight="1" x14ac:dyDescent="0.2">
      <c r="A99" s="135"/>
      <c r="B99" s="103"/>
      <c r="C99" s="31" t="s">
        <v>60</v>
      </c>
      <c r="D99" s="32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27"/>
      <c r="AJ99" s="27"/>
      <c r="AK99" s="15"/>
      <c r="AL99" s="15"/>
      <c r="AM99" s="27"/>
      <c r="AN99" s="27"/>
      <c r="AO99" s="27"/>
      <c r="AP99" s="27"/>
      <c r="AQ99" s="7">
        <v>5</v>
      </c>
      <c r="AR99" s="3">
        <f t="shared" ref="AR99:AR102" si="12">34*5</f>
        <v>170</v>
      </c>
      <c r="AS99" s="8">
        <f t="shared" si="9"/>
        <v>2.9411764705882353E-2</v>
      </c>
    </row>
    <row r="100" spans="1:45" ht="12.75" customHeight="1" x14ac:dyDescent="0.2">
      <c r="A100" s="135"/>
      <c r="B100" s="103"/>
      <c r="C100" s="70" t="s">
        <v>61</v>
      </c>
      <c r="D100" s="32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27"/>
      <c r="AJ100" s="27"/>
      <c r="AK100" s="15"/>
      <c r="AL100" s="15"/>
      <c r="AM100" s="27"/>
      <c r="AN100" s="27"/>
      <c r="AO100" s="27"/>
      <c r="AP100" s="27"/>
      <c r="AQ100" s="7">
        <v>5</v>
      </c>
      <c r="AR100" s="3">
        <f t="shared" si="12"/>
        <v>170</v>
      </c>
      <c r="AS100" s="8">
        <f t="shared" si="9"/>
        <v>2.9411764705882353E-2</v>
      </c>
    </row>
    <row r="101" spans="1:45" ht="12.75" customHeight="1" x14ac:dyDescent="0.2">
      <c r="A101" s="135"/>
      <c r="B101" s="103"/>
      <c r="C101" s="70" t="s">
        <v>85</v>
      </c>
      <c r="D101" s="32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27"/>
      <c r="AJ101" s="27"/>
      <c r="AK101" s="15"/>
      <c r="AL101" s="15"/>
      <c r="AM101" s="27"/>
      <c r="AN101" s="27"/>
      <c r="AO101" s="27"/>
      <c r="AP101" s="27"/>
      <c r="AQ101" s="7">
        <v>5</v>
      </c>
      <c r="AR101" s="3">
        <f t="shared" si="12"/>
        <v>170</v>
      </c>
      <c r="AS101" s="8">
        <f t="shared" si="9"/>
        <v>2.9411764705882353E-2</v>
      </c>
    </row>
    <row r="102" spans="1:45" ht="12.75" customHeight="1" x14ac:dyDescent="0.2">
      <c r="A102" s="135"/>
      <c r="B102" s="104"/>
      <c r="C102" s="31" t="s">
        <v>86</v>
      </c>
      <c r="D102" s="32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27"/>
      <c r="AJ102" s="27"/>
      <c r="AK102" s="15"/>
      <c r="AL102" s="15"/>
      <c r="AM102" s="27"/>
      <c r="AN102" s="27"/>
      <c r="AO102" s="27"/>
      <c r="AP102" s="27"/>
      <c r="AQ102" s="7">
        <v>5</v>
      </c>
      <c r="AR102" s="3">
        <f t="shared" si="12"/>
        <v>170</v>
      </c>
      <c r="AS102" s="8">
        <f t="shared" si="9"/>
        <v>2.9411764705882353E-2</v>
      </c>
    </row>
    <row r="103" spans="1:45" x14ac:dyDescent="0.2">
      <c r="A103" s="135"/>
      <c r="B103" s="102" t="s">
        <v>22</v>
      </c>
      <c r="C103" s="31" t="s">
        <v>59</v>
      </c>
      <c r="D103" s="32"/>
      <c r="E103" s="15"/>
      <c r="F103" s="15"/>
      <c r="G103" s="15" t="s">
        <v>84</v>
      </c>
      <c r="H103" s="15"/>
      <c r="I103" s="15"/>
      <c r="J103" s="15" t="s">
        <v>84</v>
      </c>
      <c r="K103" s="15"/>
      <c r="L103" s="15"/>
      <c r="M103" s="15"/>
      <c r="N103" s="15" t="s">
        <v>84</v>
      </c>
      <c r="O103" s="15"/>
      <c r="P103" s="15"/>
      <c r="Q103" s="15"/>
      <c r="R103" s="15"/>
      <c r="S103" s="15"/>
      <c r="T103" s="15"/>
      <c r="U103" s="15"/>
      <c r="V103" s="15" t="s">
        <v>84</v>
      </c>
      <c r="W103" s="15"/>
      <c r="X103" s="15"/>
      <c r="Y103" s="15"/>
      <c r="Z103" s="15"/>
      <c r="AA103" s="15" t="s">
        <v>84</v>
      </c>
      <c r="AB103" s="15"/>
      <c r="AC103" s="15"/>
      <c r="AD103" s="15"/>
      <c r="AE103" s="15" t="s">
        <v>84</v>
      </c>
      <c r="AF103" s="15"/>
      <c r="AG103" s="15"/>
      <c r="AH103" s="15"/>
      <c r="AI103" s="27"/>
      <c r="AJ103" s="27"/>
      <c r="AK103" s="15"/>
      <c r="AL103" s="15"/>
      <c r="AM103" s="27"/>
      <c r="AN103" s="27"/>
      <c r="AO103" s="27"/>
      <c r="AP103" s="27"/>
      <c r="AQ103" s="7">
        <v>6</v>
      </c>
      <c r="AR103" s="3">
        <f>34*3</f>
        <v>102</v>
      </c>
      <c r="AS103" s="8">
        <f t="shared" si="9"/>
        <v>5.8823529411764705E-2</v>
      </c>
    </row>
    <row r="104" spans="1:45" x14ac:dyDescent="0.2">
      <c r="A104" s="135"/>
      <c r="B104" s="103"/>
      <c r="C104" s="31" t="s">
        <v>60</v>
      </c>
      <c r="D104" s="32"/>
      <c r="E104" s="15"/>
      <c r="F104" s="15"/>
      <c r="G104" s="15" t="s">
        <v>84</v>
      </c>
      <c r="H104" s="15"/>
      <c r="I104" s="15"/>
      <c r="J104" s="15" t="s">
        <v>84</v>
      </c>
      <c r="K104" s="15"/>
      <c r="L104" s="15"/>
      <c r="M104" s="15"/>
      <c r="N104" s="15" t="s">
        <v>84</v>
      </c>
      <c r="O104" s="15"/>
      <c r="P104" s="15"/>
      <c r="Q104" s="15"/>
      <c r="R104" s="15"/>
      <c r="S104" s="15"/>
      <c r="T104" s="15"/>
      <c r="U104" s="15"/>
      <c r="V104" s="15" t="s">
        <v>84</v>
      </c>
      <c r="W104" s="15"/>
      <c r="X104" s="15"/>
      <c r="Y104" s="15"/>
      <c r="Z104" s="15"/>
      <c r="AA104" s="15" t="s">
        <v>84</v>
      </c>
      <c r="AB104" s="15"/>
      <c r="AC104" s="15"/>
      <c r="AD104" s="15"/>
      <c r="AE104" s="15" t="s">
        <v>84</v>
      </c>
      <c r="AF104" s="15"/>
      <c r="AG104" s="15"/>
      <c r="AH104" s="15"/>
      <c r="AI104" s="27"/>
      <c r="AJ104" s="27"/>
      <c r="AK104" s="15"/>
      <c r="AL104" s="15"/>
      <c r="AM104" s="27"/>
      <c r="AN104" s="27"/>
      <c r="AO104" s="27"/>
      <c r="AP104" s="27"/>
      <c r="AQ104" s="7">
        <v>6</v>
      </c>
      <c r="AR104" s="3">
        <f t="shared" ref="AR104:AR106" si="13">34*3</f>
        <v>102</v>
      </c>
      <c r="AS104" s="8">
        <f t="shared" si="9"/>
        <v>5.8823529411764705E-2</v>
      </c>
    </row>
    <row r="105" spans="1:45" x14ac:dyDescent="0.2">
      <c r="A105" s="135"/>
      <c r="B105" s="103"/>
      <c r="C105" s="70" t="s">
        <v>61</v>
      </c>
      <c r="D105" s="32"/>
      <c r="E105" s="15"/>
      <c r="F105" s="15"/>
      <c r="G105" s="15" t="s">
        <v>84</v>
      </c>
      <c r="H105" s="15"/>
      <c r="I105" s="15"/>
      <c r="J105" s="15" t="s">
        <v>84</v>
      </c>
      <c r="K105" s="15"/>
      <c r="L105" s="15"/>
      <c r="M105" s="15"/>
      <c r="N105" s="15" t="s">
        <v>84</v>
      </c>
      <c r="O105" s="15"/>
      <c r="P105" s="15"/>
      <c r="Q105" s="15"/>
      <c r="R105" s="15"/>
      <c r="S105" s="15"/>
      <c r="T105" s="15"/>
      <c r="U105" s="15"/>
      <c r="V105" s="15" t="s">
        <v>84</v>
      </c>
      <c r="W105" s="15"/>
      <c r="X105" s="15"/>
      <c r="Y105" s="15"/>
      <c r="Z105" s="15"/>
      <c r="AA105" s="15" t="s">
        <v>84</v>
      </c>
      <c r="AB105" s="15"/>
      <c r="AC105" s="15"/>
      <c r="AD105" s="15"/>
      <c r="AE105" s="15" t="s">
        <v>84</v>
      </c>
      <c r="AF105" s="15"/>
      <c r="AG105" s="15"/>
      <c r="AH105" s="15"/>
      <c r="AI105" s="27"/>
      <c r="AJ105" s="27"/>
      <c r="AK105" s="15"/>
      <c r="AL105" s="15"/>
      <c r="AM105" s="27"/>
      <c r="AN105" s="27"/>
      <c r="AO105" s="27"/>
      <c r="AP105" s="27"/>
      <c r="AQ105" s="7">
        <v>6</v>
      </c>
      <c r="AR105" s="3">
        <f t="shared" si="13"/>
        <v>102</v>
      </c>
      <c r="AS105" s="8">
        <f t="shared" si="9"/>
        <v>5.8823529411764705E-2</v>
      </c>
    </row>
    <row r="106" spans="1:45" x14ac:dyDescent="0.2">
      <c r="A106" s="135"/>
      <c r="B106" s="103"/>
      <c r="C106" s="70" t="s">
        <v>85</v>
      </c>
      <c r="D106" s="32"/>
      <c r="E106" s="15"/>
      <c r="F106" s="15"/>
      <c r="G106" s="15" t="s">
        <v>84</v>
      </c>
      <c r="H106" s="15"/>
      <c r="I106" s="15"/>
      <c r="J106" s="15" t="s">
        <v>84</v>
      </c>
      <c r="K106" s="15"/>
      <c r="L106" s="15"/>
      <c r="M106" s="15"/>
      <c r="N106" s="15" t="s">
        <v>84</v>
      </c>
      <c r="O106" s="15"/>
      <c r="P106" s="15"/>
      <c r="Q106" s="15"/>
      <c r="R106" s="15"/>
      <c r="S106" s="15"/>
      <c r="T106" s="15"/>
      <c r="U106" s="15"/>
      <c r="V106" s="15" t="s">
        <v>84</v>
      </c>
      <c r="W106" s="15"/>
      <c r="X106" s="15"/>
      <c r="Y106" s="15"/>
      <c r="Z106" s="15"/>
      <c r="AA106" s="15" t="s">
        <v>84</v>
      </c>
      <c r="AB106" s="15"/>
      <c r="AC106" s="15"/>
      <c r="AD106" s="15"/>
      <c r="AE106" s="15" t="s">
        <v>84</v>
      </c>
      <c r="AF106" s="15"/>
      <c r="AG106" s="15"/>
      <c r="AH106" s="15"/>
      <c r="AI106" s="27"/>
      <c r="AJ106" s="27"/>
      <c r="AK106" s="15"/>
      <c r="AL106" s="15"/>
      <c r="AM106" s="27"/>
      <c r="AN106" s="27"/>
      <c r="AO106" s="27"/>
      <c r="AP106" s="27"/>
      <c r="AQ106" s="7">
        <v>6</v>
      </c>
      <c r="AR106" s="3">
        <f t="shared" si="13"/>
        <v>102</v>
      </c>
      <c r="AS106" s="8">
        <f t="shared" si="9"/>
        <v>5.8823529411764705E-2</v>
      </c>
    </row>
    <row r="107" spans="1:45" ht="12.75" customHeight="1" x14ac:dyDescent="0.2">
      <c r="A107" s="135"/>
      <c r="B107" s="104"/>
      <c r="C107" s="31" t="s">
        <v>86</v>
      </c>
      <c r="D107" s="32"/>
      <c r="E107" s="15"/>
      <c r="F107" s="15"/>
      <c r="G107" s="15" t="s">
        <v>84</v>
      </c>
      <c r="H107" s="15"/>
      <c r="I107" s="15"/>
      <c r="J107" s="15" t="s">
        <v>84</v>
      </c>
      <c r="K107" s="15"/>
      <c r="L107" s="15"/>
      <c r="M107" s="15"/>
      <c r="N107" s="15" t="s">
        <v>84</v>
      </c>
      <c r="O107" s="15"/>
      <c r="P107" s="15"/>
      <c r="Q107" s="15"/>
      <c r="R107" s="15"/>
      <c r="S107" s="15"/>
      <c r="T107" s="26"/>
      <c r="U107" s="15"/>
      <c r="V107" s="15" t="s">
        <v>84</v>
      </c>
      <c r="W107" s="15"/>
      <c r="X107" s="15"/>
      <c r="Y107" s="15"/>
      <c r="Z107" s="15"/>
      <c r="AA107" s="15" t="s">
        <v>84</v>
      </c>
      <c r="AB107" s="15"/>
      <c r="AC107" s="15"/>
      <c r="AD107" s="15"/>
      <c r="AE107" s="15" t="s">
        <v>84</v>
      </c>
      <c r="AF107" s="15"/>
      <c r="AG107" s="15"/>
      <c r="AH107" s="15"/>
      <c r="AI107" s="27"/>
      <c r="AJ107" s="27"/>
      <c r="AK107" s="15"/>
      <c r="AL107" s="15"/>
      <c r="AM107" s="27"/>
      <c r="AN107" s="27"/>
      <c r="AO107" s="27"/>
      <c r="AP107" s="27"/>
      <c r="AQ107" s="7">
        <v>6</v>
      </c>
      <c r="AR107" s="3">
        <f t="shared" ref="AR107" si="14">34*3</f>
        <v>102</v>
      </c>
      <c r="AS107" s="8">
        <f t="shared" si="9"/>
        <v>5.8823529411764705E-2</v>
      </c>
    </row>
    <row r="108" spans="1:45" ht="12.75" customHeight="1" x14ac:dyDescent="0.2">
      <c r="A108" s="135"/>
      <c r="B108" s="102" t="s">
        <v>24</v>
      </c>
      <c r="C108" s="31" t="s">
        <v>59</v>
      </c>
      <c r="D108" s="32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 t="s">
        <v>84</v>
      </c>
      <c r="AA108" s="15"/>
      <c r="AB108" s="15"/>
      <c r="AC108" s="15"/>
      <c r="AD108" s="15"/>
      <c r="AE108" s="15" t="s">
        <v>84</v>
      </c>
      <c r="AF108" s="15" t="s">
        <v>84</v>
      </c>
      <c r="AG108" s="26"/>
      <c r="AH108" s="15"/>
      <c r="AI108" s="15"/>
      <c r="AJ108" s="27"/>
      <c r="AK108" s="15"/>
      <c r="AL108" s="15"/>
      <c r="AM108" s="27"/>
      <c r="AN108" s="27"/>
      <c r="AO108" s="27"/>
      <c r="AP108" s="27"/>
      <c r="AQ108" s="7">
        <v>3</v>
      </c>
      <c r="AR108" s="3">
        <f>34*1</f>
        <v>34</v>
      </c>
      <c r="AS108" s="8">
        <f t="shared" si="9"/>
        <v>8.8235294117647065E-2</v>
      </c>
    </row>
    <row r="109" spans="1:45" ht="12.75" customHeight="1" x14ac:dyDescent="0.2">
      <c r="A109" s="135"/>
      <c r="B109" s="103"/>
      <c r="C109" s="31" t="s">
        <v>60</v>
      </c>
      <c r="D109" s="32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 t="s">
        <v>84</v>
      </c>
      <c r="AA109" s="15"/>
      <c r="AB109" s="15"/>
      <c r="AC109" s="15"/>
      <c r="AD109" s="15"/>
      <c r="AE109" s="15" t="s">
        <v>84</v>
      </c>
      <c r="AF109" s="15" t="s">
        <v>84</v>
      </c>
      <c r="AG109" s="15"/>
      <c r="AH109" s="15"/>
      <c r="AI109" s="15"/>
      <c r="AJ109" s="26"/>
      <c r="AK109" s="15"/>
      <c r="AL109" s="15"/>
      <c r="AM109" s="27"/>
      <c r="AN109" s="27"/>
      <c r="AO109" s="27"/>
      <c r="AP109" s="27"/>
      <c r="AQ109" s="7">
        <v>3</v>
      </c>
      <c r="AR109" s="3">
        <f t="shared" ref="AR109:AR111" si="15">34*1</f>
        <v>34</v>
      </c>
      <c r="AS109" s="8">
        <f t="shared" si="9"/>
        <v>8.8235294117647065E-2</v>
      </c>
    </row>
    <row r="110" spans="1:45" ht="12.75" customHeight="1" x14ac:dyDescent="0.2">
      <c r="A110" s="135"/>
      <c r="B110" s="103"/>
      <c r="C110" s="70" t="s">
        <v>61</v>
      </c>
      <c r="D110" s="32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 t="s">
        <v>84</v>
      </c>
      <c r="AA110" s="15"/>
      <c r="AB110" s="15"/>
      <c r="AC110" s="15"/>
      <c r="AD110" s="15"/>
      <c r="AE110" s="15" t="s">
        <v>84</v>
      </c>
      <c r="AF110" s="15" t="s">
        <v>84</v>
      </c>
      <c r="AG110" s="15"/>
      <c r="AH110" s="15"/>
      <c r="AI110" s="15"/>
      <c r="AJ110" s="26"/>
      <c r="AK110" s="15"/>
      <c r="AL110" s="15"/>
      <c r="AM110" s="27"/>
      <c r="AN110" s="27"/>
      <c r="AO110" s="27"/>
      <c r="AP110" s="27"/>
      <c r="AQ110" s="7">
        <v>3</v>
      </c>
      <c r="AR110" s="3">
        <f t="shared" si="15"/>
        <v>34</v>
      </c>
      <c r="AS110" s="8">
        <f t="shared" si="9"/>
        <v>8.8235294117647065E-2</v>
      </c>
    </row>
    <row r="111" spans="1:45" ht="12.75" customHeight="1" x14ac:dyDescent="0.2">
      <c r="A111" s="135"/>
      <c r="B111" s="103"/>
      <c r="C111" s="70" t="s">
        <v>85</v>
      </c>
      <c r="D111" s="32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 t="s">
        <v>84</v>
      </c>
      <c r="AA111" s="15"/>
      <c r="AB111" s="15"/>
      <c r="AC111" s="15"/>
      <c r="AD111" s="15"/>
      <c r="AE111" s="15" t="s">
        <v>84</v>
      </c>
      <c r="AF111" s="15" t="s">
        <v>84</v>
      </c>
      <c r="AG111" s="15"/>
      <c r="AH111" s="15"/>
      <c r="AI111" s="15"/>
      <c r="AJ111" s="26"/>
      <c r="AK111" s="15"/>
      <c r="AL111" s="15"/>
      <c r="AM111" s="27"/>
      <c r="AN111" s="27"/>
      <c r="AO111" s="27"/>
      <c r="AP111" s="27"/>
      <c r="AQ111" s="7">
        <v>3</v>
      </c>
      <c r="AR111" s="3">
        <f t="shared" si="15"/>
        <v>34</v>
      </c>
      <c r="AS111" s="8">
        <f t="shared" si="9"/>
        <v>8.8235294117647065E-2</v>
      </c>
    </row>
    <row r="112" spans="1:45" ht="12.75" customHeight="1" x14ac:dyDescent="0.2">
      <c r="A112" s="135"/>
      <c r="B112" s="104"/>
      <c r="C112" s="31" t="s">
        <v>86</v>
      </c>
      <c r="D112" s="32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 t="s">
        <v>84</v>
      </c>
      <c r="AA112" s="15"/>
      <c r="AB112" s="15"/>
      <c r="AC112" s="15"/>
      <c r="AD112" s="15"/>
      <c r="AE112" s="15" t="s">
        <v>84</v>
      </c>
      <c r="AF112" s="15" t="s">
        <v>84</v>
      </c>
      <c r="AG112" s="15"/>
      <c r="AH112" s="15"/>
      <c r="AI112" s="15"/>
      <c r="AJ112" s="15"/>
      <c r="AK112" s="15"/>
      <c r="AL112" s="15"/>
      <c r="AM112" s="27"/>
      <c r="AN112" s="27"/>
      <c r="AO112" s="27"/>
      <c r="AP112" s="27"/>
      <c r="AQ112" s="7">
        <v>3</v>
      </c>
      <c r="AR112" s="3">
        <f t="shared" ref="AR112:AR127" si="16">34*1</f>
        <v>34</v>
      </c>
      <c r="AS112" s="8">
        <f t="shared" si="9"/>
        <v>8.8235294117647065E-2</v>
      </c>
    </row>
    <row r="113" spans="1:45" ht="12.75" customHeight="1" x14ac:dyDescent="0.2">
      <c r="A113" s="135"/>
      <c r="B113" s="102" t="s">
        <v>23</v>
      </c>
      <c r="C113" s="31" t="s">
        <v>59</v>
      </c>
      <c r="D113" s="32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 t="s">
        <v>90</v>
      </c>
      <c r="AI113" s="26"/>
      <c r="AJ113" s="15"/>
      <c r="AK113" s="15"/>
      <c r="AL113" s="15"/>
      <c r="AM113" s="27"/>
      <c r="AN113" s="27"/>
      <c r="AO113" s="27"/>
      <c r="AP113" s="27"/>
      <c r="AQ113" s="7">
        <v>2</v>
      </c>
      <c r="AR113" s="3">
        <f t="shared" si="16"/>
        <v>34</v>
      </c>
      <c r="AS113" s="8">
        <f t="shared" si="9"/>
        <v>5.8823529411764705E-2</v>
      </c>
    </row>
    <row r="114" spans="1:45" ht="12.75" customHeight="1" x14ac:dyDescent="0.2">
      <c r="A114" s="135"/>
      <c r="B114" s="103"/>
      <c r="C114" s="31" t="s">
        <v>60</v>
      </c>
      <c r="D114" s="32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26"/>
      <c r="AH114" s="15" t="s">
        <v>90</v>
      </c>
      <c r="AI114" s="15"/>
      <c r="AJ114" s="27"/>
      <c r="AK114" s="26"/>
      <c r="AL114" s="15"/>
      <c r="AM114" s="27"/>
      <c r="AN114" s="27"/>
      <c r="AO114" s="27"/>
      <c r="AP114" s="27"/>
      <c r="AQ114" s="7">
        <v>2</v>
      </c>
      <c r="AR114" s="3">
        <f t="shared" si="16"/>
        <v>34</v>
      </c>
      <c r="AS114" s="8">
        <f t="shared" si="9"/>
        <v>5.8823529411764705E-2</v>
      </c>
    </row>
    <row r="115" spans="1:45" ht="12.75" customHeight="1" x14ac:dyDescent="0.2">
      <c r="A115" s="135"/>
      <c r="B115" s="103"/>
      <c r="C115" s="70" t="s">
        <v>61</v>
      </c>
      <c r="D115" s="32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26"/>
      <c r="AH115" s="15" t="s">
        <v>90</v>
      </c>
      <c r="AI115" s="15"/>
      <c r="AJ115" s="27"/>
      <c r="AK115" s="26"/>
      <c r="AL115" s="15"/>
      <c r="AM115" s="27"/>
      <c r="AN115" s="27"/>
      <c r="AO115" s="27"/>
      <c r="AP115" s="27"/>
      <c r="AQ115" s="7">
        <v>2</v>
      </c>
      <c r="AR115" s="3">
        <f t="shared" si="16"/>
        <v>34</v>
      </c>
      <c r="AS115" s="8">
        <f t="shared" si="9"/>
        <v>5.8823529411764705E-2</v>
      </c>
    </row>
    <row r="116" spans="1:45" ht="12.75" customHeight="1" x14ac:dyDescent="0.2">
      <c r="A116" s="135"/>
      <c r="B116" s="103"/>
      <c r="C116" s="70" t="s">
        <v>85</v>
      </c>
      <c r="D116" s="32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26"/>
      <c r="AH116" s="15" t="s">
        <v>90</v>
      </c>
      <c r="AI116" s="15"/>
      <c r="AJ116" s="27"/>
      <c r="AK116" s="26"/>
      <c r="AL116" s="15"/>
      <c r="AM116" s="27"/>
      <c r="AN116" s="27"/>
      <c r="AO116" s="27"/>
      <c r="AP116" s="27"/>
      <c r="AQ116" s="7">
        <v>2</v>
      </c>
      <c r="AR116" s="3">
        <f t="shared" si="16"/>
        <v>34</v>
      </c>
      <c r="AS116" s="8">
        <f t="shared" si="9"/>
        <v>5.8823529411764705E-2</v>
      </c>
    </row>
    <row r="117" spans="1:45" ht="12.75" customHeight="1" x14ac:dyDescent="0.2">
      <c r="A117" s="135"/>
      <c r="B117" s="104"/>
      <c r="C117" s="31" t="s">
        <v>86</v>
      </c>
      <c r="D117" s="32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 t="s">
        <v>90</v>
      </c>
      <c r="AI117" s="26"/>
      <c r="AJ117" s="27"/>
      <c r="AK117" s="15"/>
      <c r="AL117" s="15"/>
      <c r="AM117" s="27"/>
      <c r="AN117" s="27"/>
      <c r="AO117" s="27"/>
      <c r="AP117" s="27"/>
      <c r="AQ117" s="7">
        <v>2</v>
      </c>
      <c r="AR117" s="3">
        <f t="shared" si="16"/>
        <v>34</v>
      </c>
      <c r="AS117" s="8">
        <f t="shared" si="9"/>
        <v>5.8823529411764705E-2</v>
      </c>
    </row>
    <row r="118" spans="1:45" ht="12.75" customHeight="1" x14ac:dyDescent="0.2">
      <c r="A118" s="135"/>
      <c r="B118" s="122" t="s">
        <v>36</v>
      </c>
      <c r="C118" s="31" t="s">
        <v>59</v>
      </c>
      <c r="D118" s="32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26"/>
      <c r="AI118" s="26"/>
      <c r="AJ118" s="27"/>
      <c r="AK118" s="15"/>
      <c r="AL118" s="15"/>
      <c r="AM118" s="27"/>
      <c r="AN118" s="27"/>
      <c r="AO118" s="27"/>
      <c r="AP118" s="27"/>
      <c r="AQ118" s="7">
        <f t="shared" ref="AQ118:AQ137" si="17">SUM(E118:AP118)</f>
        <v>0</v>
      </c>
      <c r="AR118" s="3">
        <f t="shared" si="16"/>
        <v>34</v>
      </c>
      <c r="AS118" s="8">
        <f t="shared" si="9"/>
        <v>0</v>
      </c>
    </row>
    <row r="119" spans="1:45" ht="12.75" customHeight="1" x14ac:dyDescent="0.2">
      <c r="A119" s="135"/>
      <c r="B119" s="122"/>
      <c r="C119" s="31" t="s">
        <v>60</v>
      </c>
      <c r="D119" s="32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26"/>
      <c r="AI119" s="26"/>
      <c r="AJ119" s="27"/>
      <c r="AK119" s="15"/>
      <c r="AL119" s="15"/>
      <c r="AM119" s="27"/>
      <c r="AN119" s="27"/>
      <c r="AO119" s="27"/>
      <c r="AP119" s="27"/>
      <c r="AQ119" s="7">
        <f t="shared" si="17"/>
        <v>0</v>
      </c>
      <c r="AR119" s="3">
        <f t="shared" si="16"/>
        <v>34</v>
      </c>
      <c r="AS119" s="8">
        <f t="shared" si="9"/>
        <v>0</v>
      </c>
    </row>
    <row r="120" spans="1:45" ht="12.75" customHeight="1" x14ac:dyDescent="0.2">
      <c r="A120" s="135"/>
      <c r="B120" s="122"/>
      <c r="C120" s="70" t="s">
        <v>61</v>
      </c>
      <c r="D120" s="32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26"/>
      <c r="AI120" s="26"/>
      <c r="AJ120" s="27"/>
      <c r="AK120" s="15"/>
      <c r="AL120" s="15"/>
      <c r="AM120" s="27"/>
      <c r="AN120" s="27"/>
      <c r="AO120" s="27"/>
      <c r="AP120" s="27"/>
      <c r="AQ120" s="7">
        <f t="shared" si="17"/>
        <v>0</v>
      </c>
      <c r="AR120" s="3">
        <f t="shared" si="16"/>
        <v>34</v>
      </c>
      <c r="AS120" s="8">
        <f t="shared" si="9"/>
        <v>0</v>
      </c>
    </row>
    <row r="121" spans="1:45" ht="12.75" customHeight="1" x14ac:dyDescent="0.2">
      <c r="A121" s="135"/>
      <c r="B121" s="122"/>
      <c r="C121" s="70" t="s">
        <v>85</v>
      </c>
      <c r="D121" s="32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26"/>
      <c r="AI121" s="26"/>
      <c r="AJ121" s="27"/>
      <c r="AK121" s="15"/>
      <c r="AL121" s="15"/>
      <c r="AM121" s="27"/>
      <c r="AN121" s="27"/>
      <c r="AO121" s="27"/>
      <c r="AP121" s="27"/>
      <c r="AQ121" s="7">
        <f t="shared" si="17"/>
        <v>0</v>
      </c>
      <c r="AR121" s="3">
        <f t="shared" si="16"/>
        <v>34</v>
      </c>
      <c r="AS121" s="8">
        <f t="shared" si="9"/>
        <v>0</v>
      </c>
    </row>
    <row r="122" spans="1:45" ht="12.75" customHeight="1" x14ac:dyDescent="0.2">
      <c r="A122" s="135"/>
      <c r="B122" s="122"/>
      <c r="C122" s="31" t="s">
        <v>86</v>
      </c>
      <c r="D122" s="32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26"/>
      <c r="AI122" s="26"/>
      <c r="AJ122" s="27"/>
      <c r="AK122" s="15"/>
      <c r="AL122" s="15"/>
      <c r="AM122" s="27"/>
      <c r="AN122" s="27"/>
      <c r="AO122" s="27"/>
      <c r="AP122" s="27"/>
      <c r="AQ122" s="7">
        <f t="shared" si="17"/>
        <v>0</v>
      </c>
      <c r="AR122" s="3">
        <f t="shared" si="16"/>
        <v>34</v>
      </c>
      <c r="AS122" s="8">
        <f t="shared" si="9"/>
        <v>0</v>
      </c>
    </row>
    <row r="123" spans="1:45" ht="12.75" customHeight="1" x14ac:dyDescent="0.2">
      <c r="A123" s="135"/>
      <c r="B123" s="122" t="s">
        <v>37</v>
      </c>
      <c r="C123" s="31" t="s">
        <v>59</v>
      </c>
      <c r="D123" s="32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26"/>
      <c r="AI123" s="26"/>
      <c r="AJ123" s="27"/>
      <c r="AK123" s="15"/>
      <c r="AL123" s="15"/>
      <c r="AM123" s="27"/>
      <c r="AN123" s="27"/>
      <c r="AO123" s="27"/>
      <c r="AP123" s="27"/>
      <c r="AQ123" s="7">
        <f t="shared" si="17"/>
        <v>0</v>
      </c>
      <c r="AR123" s="3">
        <f t="shared" si="16"/>
        <v>34</v>
      </c>
      <c r="AS123" s="8">
        <f t="shared" si="9"/>
        <v>0</v>
      </c>
    </row>
    <row r="124" spans="1:45" ht="12.75" customHeight="1" x14ac:dyDescent="0.2">
      <c r="A124" s="135"/>
      <c r="B124" s="122"/>
      <c r="C124" s="31" t="s">
        <v>60</v>
      </c>
      <c r="D124" s="32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26"/>
      <c r="AI124" s="26"/>
      <c r="AJ124" s="27"/>
      <c r="AK124" s="15"/>
      <c r="AL124" s="15"/>
      <c r="AM124" s="27"/>
      <c r="AN124" s="27"/>
      <c r="AO124" s="27"/>
      <c r="AP124" s="27"/>
      <c r="AQ124" s="7">
        <f t="shared" si="17"/>
        <v>0</v>
      </c>
      <c r="AR124" s="3">
        <f t="shared" si="16"/>
        <v>34</v>
      </c>
      <c r="AS124" s="8">
        <f t="shared" si="9"/>
        <v>0</v>
      </c>
    </row>
    <row r="125" spans="1:45" ht="12.75" customHeight="1" x14ac:dyDescent="0.2">
      <c r="A125" s="135"/>
      <c r="B125" s="122"/>
      <c r="C125" s="70" t="s">
        <v>61</v>
      </c>
      <c r="D125" s="32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26"/>
      <c r="AI125" s="26"/>
      <c r="AJ125" s="27"/>
      <c r="AK125" s="15"/>
      <c r="AL125" s="15"/>
      <c r="AM125" s="27"/>
      <c r="AN125" s="27"/>
      <c r="AO125" s="27"/>
      <c r="AP125" s="27"/>
      <c r="AQ125" s="7">
        <f t="shared" si="17"/>
        <v>0</v>
      </c>
      <c r="AR125" s="3">
        <f t="shared" si="16"/>
        <v>34</v>
      </c>
      <c r="AS125" s="8">
        <f t="shared" si="9"/>
        <v>0</v>
      </c>
    </row>
    <row r="126" spans="1:45" ht="12.75" customHeight="1" x14ac:dyDescent="0.2">
      <c r="A126" s="135"/>
      <c r="B126" s="122"/>
      <c r="C126" s="70" t="s">
        <v>85</v>
      </c>
      <c r="D126" s="32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26"/>
      <c r="AI126" s="26"/>
      <c r="AJ126" s="27"/>
      <c r="AK126" s="15"/>
      <c r="AL126" s="15"/>
      <c r="AM126" s="27"/>
      <c r="AN126" s="27"/>
      <c r="AO126" s="27"/>
      <c r="AP126" s="27"/>
      <c r="AQ126" s="7">
        <f t="shared" si="17"/>
        <v>0</v>
      </c>
      <c r="AR126" s="3">
        <f t="shared" si="16"/>
        <v>34</v>
      </c>
      <c r="AS126" s="8">
        <f t="shared" si="9"/>
        <v>0</v>
      </c>
    </row>
    <row r="127" spans="1:45" ht="12.75" customHeight="1" x14ac:dyDescent="0.2">
      <c r="A127" s="135"/>
      <c r="B127" s="122"/>
      <c r="C127" s="31" t="s">
        <v>86</v>
      </c>
      <c r="D127" s="32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26"/>
      <c r="AI127" s="26"/>
      <c r="AJ127" s="27"/>
      <c r="AK127" s="15"/>
      <c r="AL127" s="15"/>
      <c r="AM127" s="27"/>
      <c r="AN127" s="27"/>
      <c r="AO127" s="27"/>
      <c r="AP127" s="27"/>
      <c r="AQ127" s="7">
        <f t="shared" si="17"/>
        <v>0</v>
      </c>
      <c r="AR127" s="3">
        <f t="shared" si="16"/>
        <v>34</v>
      </c>
      <c r="AS127" s="8">
        <f t="shared" si="9"/>
        <v>0</v>
      </c>
    </row>
    <row r="128" spans="1:45" ht="12.75" customHeight="1" x14ac:dyDescent="0.2">
      <c r="A128" s="135"/>
      <c r="B128" s="122" t="s">
        <v>46</v>
      </c>
      <c r="C128" s="31" t="s">
        <v>59</v>
      </c>
      <c r="D128" s="32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26"/>
      <c r="AI128" s="26"/>
      <c r="AJ128" s="27"/>
      <c r="AK128" s="15"/>
      <c r="AL128" s="15"/>
      <c r="AM128" s="27"/>
      <c r="AN128" s="27"/>
      <c r="AO128" s="27"/>
      <c r="AP128" s="27"/>
      <c r="AQ128" s="7">
        <f t="shared" si="17"/>
        <v>0</v>
      </c>
      <c r="AR128" s="3">
        <f>34*2</f>
        <v>68</v>
      </c>
      <c r="AS128" s="8">
        <f t="shared" si="9"/>
        <v>0</v>
      </c>
    </row>
    <row r="129" spans="1:45" ht="12.75" customHeight="1" x14ac:dyDescent="0.2">
      <c r="A129" s="135"/>
      <c r="B129" s="122"/>
      <c r="C129" s="31" t="s">
        <v>60</v>
      </c>
      <c r="D129" s="32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26"/>
      <c r="AI129" s="26"/>
      <c r="AJ129" s="27"/>
      <c r="AK129" s="15"/>
      <c r="AL129" s="15"/>
      <c r="AM129" s="27"/>
      <c r="AN129" s="27"/>
      <c r="AO129" s="27"/>
      <c r="AP129" s="27"/>
      <c r="AQ129" s="7">
        <f t="shared" si="17"/>
        <v>0</v>
      </c>
      <c r="AR129" s="3">
        <f t="shared" ref="AR129:AR131" si="18">34*2</f>
        <v>68</v>
      </c>
      <c r="AS129" s="8">
        <f t="shared" si="9"/>
        <v>0</v>
      </c>
    </row>
    <row r="130" spans="1:45" ht="12.75" customHeight="1" x14ac:dyDescent="0.2">
      <c r="A130" s="135"/>
      <c r="B130" s="122"/>
      <c r="C130" s="70" t="s">
        <v>61</v>
      </c>
      <c r="D130" s="32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26"/>
      <c r="AI130" s="26"/>
      <c r="AJ130" s="27"/>
      <c r="AK130" s="15"/>
      <c r="AL130" s="15"/>
      <c r="AM130" s="27"/>
      <c r="AN130" s="27"/>
      <c r="AO130" s="27"/>
      <c r="AP130" s="27"/>
      <c r="AQ130" s="7">
        <f t="shared" si="17"/>
        <v>0</v>
      </c>
      <c r="AR130" s="3">
        <f t="shared" si="18"/>
        <v>68</v>
      </c>
      <c r="AS130" s="8">
        <f t="shared" si="9"/>
        <v>0</v>
      </c>
    </row>
    <row r="131" spans="1:45" ht="12.75" customHeight="1" x14ac:dyDescent="0.2">
      <c r="A131" s="135"/>
      <c r="B131" s="122"/>
      <c r="C131" s="70" t="s">
        <v>85</v>
      </c>
      <c r="D131" s="32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26"/>
      <c r="AI131" s="26"/>
      <c r="AJ131" s="27"/>
      <c r="AK131" s="15"/>
      <c r="AL131" s="15"/>
      <c r="AM131" s="27"/>
      <c r="AN131" s="27"/>
      <c r="AO131" s="27"/>
      <c r="AP131" s="27"/>
      <c r="AQ131" s="7">
        <f t="shared" si="17"/>
        <v>0</v>
      </c>
      <c r="AR131" s="3">
        <f t="shared" si="18"/>
        <v>68</v>
      </c>
      <c r="AS131" s="8">
        <f t="shared" si="9"/>
        <v>0</v>
      </c>
    </row>
    <row r="132" spans="1:45" ht="12.75" customHeight="1" x14ac:dyDescent="0.2">
      <c r="A132" s="135"/>
      <c r="B132" s="122"/>
      <c r="C132" s="31" t="s">
        <v>86</v>
      </c>
      <c r="D132" s="32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26"/>
      <c r="AI132" s="26"/>
      <c r="AJ132" s="27"/>
      <c r="AK132" s="15"/>
      <c r="AL132" s="15"/>
      <c r="AM132" s="27"/>
      <c r="AN132" s="27"/>
      <c r="AO132" s="27"/>
      <c r="AP132" s="27"/>
      <c r="AQ132" s="7">
        <f t="shared" si="17"/>
        <v>0</v>
      </c>
      <c r="AR132" s="3">
        <f t="shared" ref="AR132:AR137" si="19">34*2</f>
        <v>68</v>
      </c>
      <c r="AS132" s="8">
        <f t="shared" si="9"/>
        <v>0</v>
      </c>
    </row>
    <row r="133" spans="1:45" ht="12.75" customHeight="1" x14ac:dyDescent="0.2">
      <c r="A133" s="135"/>
      <c r="B133" s="122" t="s">
        <v>45</v>
      </c>
      <c r="C133" s="31" t="s">
        <v>59</v>
      </c>
      <c r="D133" s="32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26"/>
      <c r="AI133" s="26"/>
      <c r="AJ133" s="27"/>
      <c r="AK133" s="15"/>
      <c r="AL133" s="15"/>
      <c r="AM133" s="27"/>
      <c r="AN133" s="27"/>
      <c r="AO133" s="27"/>
      <c r="AP133" s="27"/>
      <c r="AQ133" s="7">
        <f t="shared" si="17"/>
        <v>0</v>
      </c>
      <c r="AR133" s="3">
        <f t="shared" si="19"/>
        <v>68</v>
      </c>
      <c r="AS133" s="8">
        <f t="shared" si="9"/>
        <v>0</v>
      </c>
    </row>
    <row r="134" spans="1:45" ht="12.75" customHeight="1" x14ac:dyDescent="0.2">
      <c r="A134" s="135"/>
      <c r="B134" s="122"/>
      <c r="C134" s="31" t="s">
        <v>60</v>
      </c>
      <c r="D134" s="32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26"/>
      <c r="AI134" s="26"/>
      <c r="AJ134" s="27"/>
      <c r="AK134" s="15"/>
      <c r="AL134" s="15"/>
      <c r="AM134" s="27"/>
      <c r="AN134" s="27"/>
      <c r="AO134" s="27"/>
      <c r="AP134" s="27"/>
      <c r="AQ134" s="7">
        <f t="shared" si="17"/>
        <v>0</v>
      </c>
      <c r="AR134" s="3">
        <f t="shared" si="19"/>
        <v>68</v>
      </c>
      <c r="AS134" s="8">
        <f t="shared" si="9"/>
        <v>0</v>
      </c>
    </row>
    <row r="135" spans="1:45" ht="12.75" customHeight="1" x14ac:dyDescent="0.2">
      <c r="A135" s="135"/>
      <c r="B135" s="122"/>
      <c r="C135" s="70" t="s">
        <v>61</v>
      </c>
      <c r="D135" s="32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26"/>
      <c r="AI135" s="26"/>
      <c r="AJ135" s="27"/>
      <c r="AK135" s="15"/>
      <c r="AL135" s="15"/>
      <c r="AM135" s="27"/>
      <c r="AN135" s="27"/>
      <c r="AO135" s="27"/>
      <c r="AP135" s="27"/>
      <c r="AQ135" s="7">
        <f t="shared" si="17"/>
        <v>0</v>
      </c>
      <c r="AR135" s="3">
        <f t="shared" si="19"/>
        <v>68</v>
      </c>
      <c r="AS135" s="8">
        <f t="shared" si="9"/>
        <v>0</v>
      </c>
    </row>
    <row r="136" spans="1:45" ht="12.75" customHeight="1" x14ac:dyDescent="0.2">
      <c r="A136" s="135"/>
      <c r="B136" s="122"/>
      <c r="C136" s="70" t="s">
        <v>85</v>
      </c>
      <c r="D136" s="32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26"/>
      <c r="AI136" s="26"/>
      <c r="AJ136" s="27"/>
      <c r="AK136" s="15"/>
      <c r="AL136" s="15"/>
      <c r="AM136" s="27"/>
      <c r="AN136" s="27"/>
      <c r="AO136" s="27"/>
      <c r="AP136" s="27"/>
      <c r="AQ136" s="7">
        <f t="shared" si="17"/>
        <v>0</v>
      </c>
      <c r="AR136" s="3">
        <f t="shared" si="19"/>
        <v>68</v>
      </c>
      <c r="AS136" s="8">
        <f t="shared" si="9"/>
        <v>0</v>
      </c>
    </row>
    <row r="137" spans="1:45" ht="12.75" customHeight="1" x14ac:dyDescent="0.2">
      <c r="A137" s="135"/>
      <c r="B137" s="122"/>
      <c r="C137" s="31" t="s">
        <v>86</v>
      </c>
      <c r="D137" s="32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26"/>
      <c r="AI137" s="26"/>
      <c r="AJ137" s="27"/>
      <c r="AK137" s="15"/>
      <c r="AL137" s="15"/>
      <c r="AM137" s="27"/>
      <c r="AN137" s="27"/>
      <c r="AO137" s="27"/>
      <c r="AP137" s="27"/>
      <c r="AQ137" s="7">
        <f t="shared" si="17"/>
        <v>0</v>
      </c>
      <c r="AR137" s="3">
        <f t="shared" si="19"/>
        <v>68</v>
      </c>
      <c r="AS137" s="8">
        <f t="shared" si="9"/>
        <v>0</v>
      </c>
    </row>
    <row r="138" spans="1:45" ht="27" customHeight="1" x14ac:dyDescent="0.2">
      <c r="A138" s="46"/>
      <c r="B138" s="47"/>
      <c r="C138" s="47"/>
      <c r="D138" s="47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6"/>
      <c r="AN138" s="46"/>
      <c r="AO138" s="46"/>
      <c r="AP138" s="46"/>
      <c r="AQ138" s="46"/>
      <c r="AR138" s="46"/>
      <c r="AS138" s="46"/>
    </row>
    <row r="139" spans="1:45" s="2" customFormat="1" ht="81.75" customHeight="1" x14ac:dyDescent="0.2">
      <c r="A139" s="128" t="s">
        <v>27</v>
      </c>
      <c r="B139" s="128"/>
      <c r="C139" s="128"/>
      <c r="D139" s="128"/>
      <c r="E139" s="129" t="s">
        <v>113</v>
      </c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130"/>
      <c r="AO139" s="130"/>
      <c r="AP139" s="131"/>
      <c r="AQ139" s="120" t="s">
        <v>16</v>
      </c>
      <c r="AR139" s="134" t="s">
        <v>18</v>
      </c>
      <c r="AS139" s="127" t="s">
        <v>17</v>
      </c>
    </row>
    <row r="140" spans="1:45" s="2" customFormat="1" ht="21.75" customHeight="1" x14ac:dyDescent="0.2">
      <c r="A140" s="122" t="s">
        <v>0</v>
      </c>
      <c r="B140" s="122"/>
      <c r="C140" s="122"/>
      <c r="D140" s="12" t="s">
        <v>14</v>
      </c>
      <c r="E140" s="122" t="s">
        <v>1</v>
      </c>
      <c r="F140" s="122"/>
      <c r="G140" s="122"/>
      <c r="H140" s="122"/>
      <c r="I140" s="122" t="s">
        <v>2</v>
      </c>
      <c r="J140" s="122"/>
      <c r="K140" s="122"/>
      <c r="L140" s="122"/>
      <c r="M140" s="122" t="s">
        <v>3</v>
      </c>
      <c r="N140" s="122"/>
      <c r="O140" s="122"/>
      <c r="P140" s="122"/>
      <c r="Q140" s="122" t="s">
        <v>4</v>
      </c>
      <c r="R140" s="122"/>
      <c r="S140" s="122"/>
      <c r="T140" s="122"/>
      <c r="U140" s="122" t="s">
        <v>5</v>
      </c>
      <c r="V140" s="122"/>
      <c r="W140" s="122"/>
      <c r="X140" s="122" t="s">
        <v>6</v>
      </c>
      <c r="Y140" s="122"/>
      <c r="Z140" s="122"/>
      <c r="AA140" s="122"/>
      <c r="AB140" s="122" t="s">
        <v>7</v>
      </c>
      <c r="AC140" s="122"/>
      <c r="AD140" s="122"/>
      <c r="AE140" s="122" t="s">
        <v>8</v>
      </c>
      <c r="AF140" s="122"/>
      <c r="AG140" s="122"/>
      <c r="AH140" s="122"/>
      <c r="AI140" s="122"/>
      <c r="AJ140" s="122" t="s">
        <v>9</v>
      </c>
      <c r="AK140" s="122"/>
      <c r="AL140" s="122"/>
      <c r="AM140" s="122" t="s">
        <v>10</v>
      </c>
      <c r="AN140" s="122"/>
      <c r="AO140" s="122"/>
      <c r="AP140" s="122"/>
      <c r="AQ140" s="120"/>
      <c r="AR140" s="134"/>
      <c r="AS140" s="127"/>
    </row>
    <row r="141" spans="1:45" s="6" customFormat="1" ht="11.25" customHeight="1" x14ac:dyDescent="0.2">
      <c r="A141" s="122"/>
      <c r="B141" s="122"/>
      <c r="C141" s="122"/>
      <c r="D141" s="12" t="s">
        <v>15</v>
      </c>
      <c r="E141" s="5">
        <v>1</v>
      </c>
      <c r="F141" s="5">
        <v>2</v>
      </c>
      <c r="G141" s="5">
        <v>3</v>
      </c>
      <c r="H141" s="5">
        <v>4</v>
      </c>
      <c r="I141" s="5">
        <v>5</v>
      </c>
      <c r="J141" s="5">
        <v>6</v>
      </c>
      <c r="K141" s="5">
        <v>7</v>
      </c>
      <c r="L141" s="5">
        <v>8</v>
      </c>
      <c r="M141" s="5">
        <v>9</v>
      </c>
      <c r="N141" s="5">
        <v>10</v>
      </c>
      <c r="O141" s="5">
        <v>11</v>
      </c>
      <c r="P141" s="5">
        <v>12</v>
      </c>
      <c r="Q141" s="5">
        <v>13</v>
      </c>
      <c r="R141" s="5">
        <v>14</v>
      </c>
      <c r="S141" s="5">
        <v>15</v>
      </c>
      <c r="T141" s="5">
        <v>16</v>
      </c>
      <c r="U141" s="5">
        <v>17</v>
      </c>
      <c r="V141" s="5">
        <v>18</v>
      </c>
      <c r="W141" s="5">
        <v>19</v>
      </c>
      <c r="X141" s="5">
        <v>20</v>
      </c>
      <c r="Y141" s="5">
        <v>21</v>
      </c>
      <c r="Z141" s="5">
        <v>22</v>
      </c>
      <c r="AA141" s="5">
        <v>23</v>
      </c>
      <c r="AB141" s="5">
        <v>24</v>
      </c>
      <c r="AC141" s="5">
        <v>25</v>
      </c>
      <c r="AD141" s="5">
        <v>26</v>
      </c>
      <c r="AE141" s="5">
        <v>27</v>
      </c>
      <c r="AF141" s="5">
        <v>28</v>
      </c>
      <c r="AG141" s="5">
        <v>29</v>
      </c>
      <c r="AH141" s="5">
        <v>30</v>
      </c>
      <c r="AI141" s="5">
        <v>31</v>
      </c>
      <c r="AJ141" s="5">
        <v>32</v>
      </c>
      <c r="AK141" s="5">
        <v>33</v>
      </c>
      <c r="AL141" s="5">
        <v>34</v>
      </c>
      <c r="AM141" s="5">
        <v>35</v>
      </c>
      <c r="AN141" s="5">
        <v>36</v>
      </c>
      <c r="AO141" s="5">
        <v>37</v>
      </c>
      <c r="AP141" s="5">
        <v>38</v>
      </c>
      <c r="AQ141" s="120"/>
      <c r="AR141" s="134"/>
      <c r="AS141" s="127"/>
    </row>
    <row r="142" spans="1:45" ht="12.75" customHeight="1" x14ac:dyDescent="0.2">
      <c r="A142" s="133" t="s">
        <v>19</v>
      </c>
      <c r="B142" s="102" t="s">
        <v>13</v>
      </c>
      <c r="C142" s="31" t="s">
        <v>62</v>
      </c>
      <c r="D142" s="32"/>
      <c r="E142" s="15"/>
      <c r="F142" s="15" t="s">
        <v>84</v>
      </c>
      <c r="G142" s="15" t="s">
        <v>84</v>
      </c>
      <c r="H142" s="15"/>
      <c r="I142" s="15" t="s">
        <v>84</v>
      </c>
      <c r="J142" s="15"/>
      <c r="K142" s="15" t="s">
        <v>84</v>
      </c>
      <c r="L142" s="15"/>
      <c r="M142" s="15"/>
      <c r="N142" s="15"/>
      <c r="O142" s="15" t="s">
        <v>84</v>
      </c>
      <c r="P142" s="15" t="s">
        <v>84</v>
      </c>
      <c r="Q142" s="15"/>
      <c r="R142" s="15"/>
      <c r="S142" s="15" t="s">
        <v>84</v>
      </c>
      <c r="T142" s="15" t="s">
        <v>84</v>
      </c>
      <c r="U142" s="15"/>
      <c r="V142" s="15"/>
      <c r="W142" s="15"/>
      <c r="X142" s="15"/>
      <c r="Y142" s="15"/>
      <c r="Z142" s="15" t="s">
        <v>84</v>
      </c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 t="s">
        <v>84</v>
      </c>
      <c r="AL142" s="15"/>
      <c r="AM142" s="27"/>
      <c r="AN142" s="27"/>
      <c r="AO142" s="27"/>
      <c r="AP142" s="27"/>
      <c r="AQ142" s="7">
        <v>10</v>
      </c>
      <c r="AR142" s="3">
        <f>34*4</f>
        <v>136</v>
      </c>
      <c r="AS142" s="8">
        <f t="shared" ref="AS142:AS216" si="20">AQ142/AR142</f>
        <v>7.3529411764705885E-2</v>
      </c>
    </row>
    <row r="143" spans="1:45" x14ac:dyDescent="0.2">
      <c r="A143" s="133"/>
      <c r="B143" s="103"/>
      <c r="C143" s="31" t="s">
        <v>63</v>
      </c>
      <c r="D143" s="32"/>
      <c r="E143" s="15"/>
      <c r="F143" s="15" t="s">
        <v>84</v>
      </c>
      <c r="G143" s="15" t="s">
        <v>84</v>
      </c>
      <c r="H143" s="15"/>
      <c r="I143" s="15" t="s">
        <v>84</v>
      </c>
      <c r="J143" s="15"/>
      <c r="K143" s="15" t="s">
        <v>84</v>
      </c>
      <c r="L143" s="15"/>
      <c r="M143" s="15"/>
      <c r="N143" s="15"/>
      <c r="O143" s="15" t="s">
        <v>84</v>
      </c>
      <c r="P143" s="15" t="s">
        <v>84</v>
      </c>
      <c r="Q143" s="15"/>
      <c r="R143" s="15"/>
      <c r="S143" s="15" t="s">
        <v>84</v>
      </c>
      <c r="T143" s="15" t="s">
        <v>84</v>
      </c>
      <c r="U143" s="15"/>
      <c r="V143" s="15"/>
      <c r="W143" s="15"/>
      <c r="X143" s="15"/>
      <c r="Y143" s="15"/>
      <c r="Z143" s="15" t="s">
        <v>84</v>
      </c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 t="s">
        <v>84</v>
      </c>
      <c r="AL143" s="15"/>
      <c r="AM143" s="27"/>
      <c r="AN143" s="27"/>
      <c r="AO143" s="27"/>
      <c r="AP143" s="27"/>
      <c r="AQ143" s="7">
        <v>10</v>
      </c>
      <c r="AR143" s="3">
        <f t="shared" ref="AR143:AR146" si="21">34*4</f>
        <v>136</v>
      </c>
      <c r="AS143" s="8">
        <f t="shared" si="20"/>
        <v>7.3529411764705885E-2</v>
      </c>
    </row>
    <row r="144" spans="1:45" x14ac:dyDescent="0.2">
      <c r="A144" s="133"/>
      <c r="B144" s="103"/>
      <c r="C144" s="70" t="s">
        <v>64</v>
      </c>
      <c r="D144" s="32"/>
      <c r="E144" s="15"/>
      <c r="F144" s="15" t="s">
        <v>84</v>
      </c>
      <c r="G144" s="15" t="s">
        <v>84</v>
      </c>
      <c r="H144" s="15"/>
      <c r="I144" s="15" t="s">
        <v>84</v>
      </c>
      <c r="J144" s="15"/>
      <c r="K144" s="15" t="s">
        <v>84</v>
      </c>
      <c r="L144" s="15"/>
      <c r="M144" s="15"/>
      <c r="N144" s="15"/>
      <c r="O144" s="15" t="s">
        <v>84</v>
      </c>
      <c r="P144" s="15" t="s">
        <v>84</v>
      </c>
      <c r="Q144" s="15"/>
      <c r="R144" s="15"/>
      <c r="S144" s="15" t="s">
        <v>84</v>
      </c>
      <c r="T144" s="15" t="s">
        <v>84</v>
      </c>
      <c r="U144" s="15"/>
      <c r="V144" s="15"/>
      <c r="W144" s="15"/>
      <c r="X144" s="15"/>
      <c r="Y144" s="15"/>
      <c r="Z144" s="15" t="s">
        <v>84</v>
      </c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 t="s">
        <v>84</v>
      </c>
      <c r="AL144" s="15"/>
      <c r="AM144" s="27"/>
      <c r="AN144" s="27"/>
      <c r="AO144" s="27"/>
      <c r="AP144" s="27"/>
      <c r="AQ144" s="7">
        <v>10</v>
      </c>
      <c r="AR144" s="3">
        <f t="shared" si="21"/>
        <v>136</v>
      </c>
      <c r="AS144" s="8">
        <f t="shared" si="20"/>
        <v>7.3529411764705885E-2</v>
      </c>
    </row>
    <row r="145" spans="1:45" x14ac:dyDescent="0.2">
      <c r="A145" s="133"/>
      <c r="B145" s="103"/>
      <c r="C145" s="70" t="s">
        <v>87</v>
      </c>
      <c r="D145" s="32"/>
      <c r="E145" s="15"/>
      <c r="F145" s="15" t="s">
        <v>84</v>
      </c>
      <c r="G145" s="15" t="s">
        <v>84</v>
      </c>
      <c r="H145" s="15"/>
      <c r="I145" s="15" t="s">
        <v>84</v>
      </c>
      <c r="J145" s="15"/>
      <c r="K145" s="15" t="s">
        <v>84</v>
      </c>
      <c r="L145" s="15"/>
      <c r="M145" s="15"/>
      <c r="N145" s="15"/>
      <c r="O145" s="15" t="s">
        <v>84</v>
      </c>
      <c r="P145" s="15" t="s">
        <v>84</v>
      </c>
      <c r="Q145" s="15"/>
      <c r="R145" s="15"/>
      <c r="S145" s="15" t="s">
        <v>84</v>
      </c>
      <c r="T145" s="15" t="s">
        <v>84</v>
      </c>
      <c r="U145" s="15"/>
      <c r="V145" s="15"/>
      <c r="W145" s="15"/>
      <c r="X145" s="15"/>
      <c r="Y145" s="15"/>
      <c r="Z145" s="15" t="s">
        <v>84</v>
      </c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 t="s">
        <v>84</v>
      </c>
      <c r="AL145" s="15"/>
      <c r="AM145" s="27"/>
      <c r="AN145" s="27"/>
      <c r="AO145" s="27"/>
      <c r="AP145" s="27"/>
      <c r="AQ145" s="7">
        <v>10</v>
      </c>
      <c r="AR145" s="3">
        <f t="shared" si="21"/>
        <v>136</v>
      </c>
      <c r="AS145" s="8">
        <f t="shared" si="20"/>
        <v>7.3529411764705885E-2</v>
      </c>
    </row>
    <row r="146" spans="1:45" ht="12.75" customHeight="1" x14ac:dyDescent="0.2">
      <c r="A146" s="133"/>
      <c r="B146" s="104"/>
      <c r="C146" s="31" t="s">
        <v>88</v>
      </c>
      <c r="D146" s="32"/>
      <c r="E146" s="15"/>
      <c r="F146" s="15" t="s">
        <v>84</v>
      </c>
      <c r="G146" s="15" t="s">
        <v>84</v>
      </c>
      <c r="H146" s="15"/>
      <c r="I146" s="15" t="s">
        <v>84</v>
      </c>
      <c r="J146" s="15"/>
      <c r="K146" s="15" t="s">
        <v>84</v>
      </c>
      <c r="L146" s="15"/>
      <c r="M146" s="15"/>
      <c r="N146" s="15"/>
      <c r="O146" s="15" t="s">
        <v>84</v>
      </c>
      <c r="P146" s="15" t="s">
        <v>84</v>
      </c>
      <c r="Q146" s="15"/>
      <c r="R146" s="15"/>
      <c r="S146" s="15" t="s">
        <v>84</v>
      </c>
      <c r="T146" s="15" t="s">
        <v>84</v>
      </c>
      <c r="U146" s="15"/>
      <c r="V146" s="15"/>
      <c r="W146" s="15"/>
      <c r="X146" s="15"/>
      <c r="Y146" s="15"/>
      <c r="Z146" s="15" t="s">
        <v>84</v>
      </c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 t="s">
        <v>84</v>
      </c>
      <c r="AL146" s="15"/>
      <c r="AM146" s="27"/>
      <c r="AN146" s="27"/>
      <c r="AO146" s="27"/>
      <c r="AP146" s="27"/>
      <c r="AQ146" s="7">
        <v>10</v>
      </c>
      <c r="AR146" s="3">
        <f t="shared" si="21"/>
        <v>136</v>
      </c>
      <c r="AS146" s="8">
        <f t="shared" si="20"/>
        <v>7.3529411764705885E-2</v>
      </c>
    </row>
    <row r="147" spans="1:45" ht="12.75" customHeight="1" x14ac:dyDescent="0.2">
      <c r="A147" s="133"/>
      <c r="B147" s="102" t="s">
        <v>21</v>
      </c>
      <c r="C147" s="31" t="s">
        <v>62</v>
      </c>
      <c r="D147" s="32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 t="s">
        <v>84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 t="s">
        <v>84</v>
      </c>
      <c r="AI147" s="15"/>
      <c r="AJ147" s="15"/>
      <c r="AK147" s="15"/>
      <c r="AL147" s="15"/>
      <c r="AM147" s="27"/>
      <c r="AN147" s="27"/>
      <c r="AO147" s="27"/>
      <c r="AP147" s="27"/>
      <c r="AQ147" s="7">
        <v>2</v>
      </c>
      <c r="AR147" s="3">
        <f>34*2</f>
        <v>68</v>
      </c>
      <c r="AS147" s="8">
        <f t="shared" si="20"/>
        <v>2.9411764705882353E-2</v>
      </c>
    </row>
    <row r="148" spans="1:45" ht="12.75" customHeight="1" x14ac:dyDescent="0.2">
      <c r="A148" s="133"/>
      <c r="B148" s="103"/>
      <c r="C148" s="31" t="s">
        <v>63</v>
      </c>
      <c r="D148" s="30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 t="s">
        <v>84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 t="s">
        <v>84</v>
      </c>
      <c r="AI148" s="15"/>
      <c r="AJ148" s="15"/>
      <c r="AK148" s="15"/>
      <c r="AL148" s="15"/>
      <c r="AM148" s="27"/>
      <c r="AN148" s="27"/>
      <c r="AO148" s="27"/>
      <c r="AP148" s="27"/>
      <c r="AQ148" s="7">
        <v>2</v>
      </c>
      <c r="AR148" s="3">
        <f t="shared" ref="AR148:AR151" si="22">34*2</f>
        <v>68</v>
      </c>
      <c r="AS148" s="8">
        <f t="shared" si="20"/>
        <v>2.9411764705882353E-2</v>
      </c>
    </row>
    <row r="149" spans="1:45" ht="12.75" customHeight="1" x14ac:dyDescent="0.2">
      <c r="A149" s="133"/>
      <c r="B149" s="103"/>
      <c r="C149" s="70" t="s">
        <v>64</v>
      </c>
      <c r="D149" s="37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 t="s">
        <v>84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 t="s">
        <v>84</v>
      </c>
      <c r="AI149" s="15"/>
      <c r="AJ149" s="15"/>
      <c r="AK149" s="15"/>
      <c r="AL149" s="15"/>
      <c r="AM149" s="27"/>
      <c r="AN149" s="27"/>
      <c r="AO149" s="27"/>
      <c r="AP149" s="27"/>
      <c r="AQ149" s="7">
        <v>2</v>
      </c>
      <c r="AR149" s="3">
        <f t="shared" si="22"/>
        <v>68</v>
      </c>
      <c r="AS149" s="8">
        <f t="shared" si="20"/>
        <v>2.9411764705882353E-2</v>
      </c>
    </row>
    <row r="150" spans="1:45" ht="12.75" customHeight="1" x14ac:dyDescent="0.2">
      <c r="A150" s="133"/>
      <c r="B150" s="103"/>
      <c r="C150" s="70" t="s">
        <v>87</v>
      </c>
      <c r="D150" s="37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 t="s">
        <v>84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 t="s">
        <v>84</v>
      </c>
      <c r="AI150" s="15"/>
      <c r="AJ150" s="15"/>
      <c r="AK150" s="15"/>
      <c r="AL150" s="15"/>
      <c r="AM150" s="27"/>
      <c r="AN150" s="27"/>
      <c r="AO150" s="27"/>
      <c r="AP150" s="27"/>
      <c r="AQ150" s="7">
        <v>2</v>
      </c>
      <c r="AR150" s="3">
        <f t="shared" si="22"/>
        <v>68</v>
      </c>
      <c r="AS150" s="8">
        <f t="shared" si="20"/>
        <v>2.9411764705882353E-2</v>
      </c>
    </row>
    <row r="151" spans="1:45" x14ac:dyDescent="0.2">
      <c r="A151" s="133"/>
      <c r="B151" s="104"/>
      <c r="C151" s="31" t="s">
        <v>88</v>
      </c>
      <c r="D151" s="32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 t="s">
        <v>84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 t="s">
        <v>84</v>
      </c>
      <c r="AI151" s="15"/>
      <c r="AJ151" s="15"/>
      <c r="AK151" s="15"/>
      <c r="AL151" s="15"/>
      <c r="AM151" s="27"/>
      <c r="AN151" s="27"/>
      <c r="AO151" s="27"/>
      <c r="AP151" s="27"/>
      <c r="AQ151" s="7">
        <v>2</v>
      </c>
      <c r="AR151" s="3">
        <f t="shared" si="22"/>
        <v>68</v>
      </c>
      <c r="AS151" s="8">
        <f t="shared" si="20"/>
        <v>2.9411764705882353E-2</v>
      </c>
    </row>
    <row r="152" spans="1:45" x14ac:dyDescent="0.2">
      <c r="A152" s="133"/>
      <c r="B152" s="102" t="s">
        <v>12</v>
      </c>
      <c r="C152" s="31" t="s">
        <v>62</v>
      </c>
      <c r="D152" s="30"/>
      <c r="E152" s="15"/>
      <c r="F152" s="15"/>
      <c r="G152" s="15" t="s">
        <v>84</v>
      </c>
      <c r="H152" s="15" t="s">
        <v>84</v>
      </c>
      <c r="I152" s="15" t="s">
        <v>84</v>
      </c>
      <c r="J152" s="15"/>
      <c r="K152" s="15" t="s">
        <v>84</v>
      </c>
      <c r="L152" s="15"/>
      <c r="M152" s="15" t="s">
        <v>84</v>
      </c>
      <c r="N152" s="15"/>
      <c r="O152" s="15"/>
      <c r="P152" s="15" t="s">
        <v>84</v>
      </c>
      <c r="Q152" s="15"/>
      <c r="R152" s="15" t="s">
        <v>84</v>
      </c>
      <c r="S152" s="15"/>
      <c r="T152" s="15" t="s">
        <v>84</v>
      </c>
      <c r="U152" s="15"/>
      <c r="V152" s="15"/>
      <c r="W152" s="15" t="s">
        <v>84</v>
      </c>
      <c r="X152" s="15" t="s">
        <v>84</v>
      </c>
      <c r="Y152" s="15"/>
      <c r="Z152" s="15" t="s">
        <v>84</v>
      </c>
      <c r="AA152" s="15"/>
      <c r="AB152" s="15" t="s">
        <v>84</v>
      </c>
      <c r="AC152" s="15"/>
      <c r="AD152" s="15" t="s">
        <v>84</v>
      </c>
      <c r="AE152" s="15"/>
      <c r="AF152" s="15"/>
      <c r="AG152" s="15" t="s">
        <v>84</v>
      </c>
      <c r="AH152" s="15"/>
      <c r="AI152" s="15"/>
      <c r="AJ152" s="15" t="s">
        <v>84</v>
      </c>
      <c r="AK152" s="15" t="s">
        <v>84</v>
      </c>
      <c r="AL152" s="15" t="s">
        <v>84</v>
      </c>
      <c r="AM152" s="27"/>
      <c r="AN152" s="27"/>
      <c r="AO152" s="27"/>
      <c r="AP152" s="27"/>
      <c r="AQ152" s="7">
        <v>17</v>
      </c>
      <c r="AR152" s="3">
        <v>170</v>
      </c>
      <c r="AS152" s="8">
        <f t="shared" si="20"/>
        <v>0.1</v>
      </c>
    </row>
    <row r="153" spans="1:45" ht="12.75" customHeight="1" x14ac:dyDescent="0.2">
      <c r="A153" s="133"/>
      <c r="B153" s="103"/>
      <c r="C153" s="31" t="s">
        <v>63</v>
      </c>
      <c r="D153" s="32"/>
      <c r="E153" s="15"/>
      <c r="F153" s="15"/>
      <c r="G153" s="15"/>
      <c r="H153" s="15"/>
      <c r="I153" s="15"/>
      <c r="J153" s="15"/>
      <c r="K153" s="15"/>
      <c r="L153" s="15"/>
      <c r="M153" s="15"/>
      <c r="N153" s="15" t="s">
        <v>84</v>
      </c>
      <c r="O153" s="15"/>
      <c r="P153" s="15" t="s">
        <v>84</v>
      </c>
      <c r="Q153" s="15"/>
      <c r="R153" s="15" t="s">
        <v>84</v>
      </c>
      <c r="S153" s="15"/>
      <c r="T153" s="15"/>
      <c r="U153" s="15" t="s">
        <v>84</v>
      </c>
      <c r="V153" s="15"/>
      <c r="W153" s="15"/>
      <c r="X153" s="15" t="s">
        <v>84</v>
      </c>
      <c r="Y153" s="15"/>
      <c r="Z153" s="15"/>
      <c r="AA153" s="15" t="s">
        <v>84</v>
      </c>
      <c r="AB153" s="15"/>
      <c r="AC153" s="15"/>
      <c r="AD153" s="15" t="s">
        <v>84</v>
      </c>
      <c r="AE153" s="15"/>
      <c r="AF153" s="15"/>
      <c r="AG153" s="15" t="s">
        <v>84</v>
      </c>
      <c r="AH153" s="15"/>
      <c r="AI153" s="15"/>
      <c r="AJ153" s="15" t="s">
        <v>84</v>
      </c>
      <c r="AK153" s="15"/>
      <c r="AL153" s="15" t="s">
        <v>84</v>
      </c>
      <c r="AM153" s="27"/>
      <c r="AN153" s="27"/>
      <c r="AO153" s="27"/>
      <c r="AP153" s="27"/>
      <c r="AQ153" s="7">
        <v>10</v>
      </c>
      <c r="AR153" s="3">
        <f t="shared" ref="AR153:AR160" si="23">34*3</f>
        <v>102</v>
      </c>
      <c r="AS153" s="8">
        <f t="shared" si="20"/>
        <v>9.8039215686274508E-2</v>
      </c>
    </row>
    <row r="154" spans="1:45" ht="12.75" customHeight="1" x14ac:dyDescent="0.2">
      <c r="A154" s="133"/>
      <c r="B154" s="103"/>
      <c r="C154" s="70" t="s">
        <v>64</v>
      </c>
      <c r="D154" s="32"/>
      <c r="E154" s="15"/>
      <c r="F154" s="15"/>
      <c r="G154" s="15"/>
      <c r="H154" s="15"/>
      <c r="I154" s="15"/>
      <c r="J154" s="15"/>
      <c r="K154" s="15"/>
      <c r="L154" s="15"/>
      <c r="M154" s="15"/>
      <c r="N154" s="15" t="s">
        <v>84</v>
      </c>
      <c r="O154" s="15"/>
      <c r="P154" s="15" t="s">
        <v>84</v>
      </c>
      <c r="Q154" s="15"/>
      <c r="R154" s="15" t="s">
        <v>84</v>
      </c>
      <c r="S154" s="15"/>
      <c r="T154" s="15"/>
      <c r="U154" s="15" t="s">
        <v>84</v>
      </c>
      <c r="V154" s="15"/>
      <c r="W154" s="15"/>
      <c r="X154" s="15" t="s">
        <v>84</v>
      </c>
      <c r="Y154" s="15"/>
      <c r="Z154" s="15"/>
      <c r="AA154" s="15" t="s">
        <v>84</v>
      </c>
      <c r="AB154" s="15"/>
      <c r="AC154" s="15"/>
      <c r="AD154" s="15" t="s">
        <v>84</v>
      </c>
      <c r="AE154" s="15"/>
      <c r="AF154" s="15"/>
      <c r="AG154" s="15" t="s">
        <v>84</v>
      </c>
      <c r="AH154" s="15"/>
      <c r="AI154" s="15"/>
      <c r="AJ154" s="15" t="s">
        <v>84</v>
      </c>
      <c r="AK154" s="15"/>
      <c r="AL154" s="15" t="s">
        <v>84</v>
      </c>
      <c r="AM154" s="27"/>
      <c r="AN154" s="27"/>
      <c r="AO154" s="27"/>
      <c r="AP154" s="27"/>
      <c r="AQ154" s="7">
        <v>10</v>
      </c>
      <c r="AR154" s="3">
        <f t="shared" si="23"/>
        <v>102</v>
      </c>
      <c r="AS154" s="8">
        <f t="shared" si="20"/>
        <v>9.8039215686274508E-2</v>
      </c>
    </row>
    <row r="155" spans="1:45" ht="12.75" customHeight="1" x14ac:dyDescent="0.2">
      <c r="A155" s="133"/>
      <c r="B155" s="103"/>
      <c r="C155" s="70" t="s">
        <v>87</v>
      </c>
      <c r="D155" s="32"/>
      <c r="E155" s="15"/>
      <c r="F155" s="15"/>
      <c r="G155" s="15"/>
      <c r="H155" s="15"/>
      <c r="I155" s="15"/>
      <c r="J155" s="15"/>
      <c r="K155" s="15"/>
      <c r="L155" s="15"/>
      <c r="M155" s="15"/>
      <c r="N155" s="15" t="s">
        <v>84</v>
      </c>
      <c r="O155" s="15"/>
      <c r="P155" s="15" t="s">
        <v>84</v>
      </c>
      <c r="Q155" s="15"/>
      <c r="R155" s="15" t="s">
        <v>84</v>
      </c>
      <c r="S155" s="15"/>
      <c r="T155" s="15"/>
      <c r="U155" s="15" t="s">
        <v>84</v>
      </c>
      <c r="V155" s="15"/>
      <c r="W155" s="15"/>
      <c r="X155" s="15" t="s">
        <v>84</v>
      </c>
      <c r="Y155" s="15"/>
      <c r="Z155" s="15"/>
      <c r="AA155" s="15" t="s">
        <v>84</v>
      </c>
      <c r="AB155" s="15"/>
      <c r="AC155" s="15"/>
      <c r="AD155" s="15" t="s">
        <v>84</v>
      </c>
      <c r="AE155" s="15"/>
      <c r="AF155" s="15"/>
      <c r="AG155" s="15" t="s">
        <v>84</v>
      </c>
      <c r="AH155" s="15"/>
      <c r="AI155" s="15"/>
      <c r="AJ155" s="15" t="s">
        <v>84</v>
      </c>
      <c r="AK155" s="15"/>
      <c r="AL155" s="15" t="s">
        <v>84</v>
      </c>
      <c r="AM155" s="27"/>
      <c r="AN155" s="27"/>
      <c r="AO155" s="27"/>
      <c r="AP155" s="27"/>
      <c r="AQ155" s="7">
        <v>10</v>
      </c>
      <c r="AR155" s="3">
        <f t="shared" si="23"/>
        <v>102</v>
      </c>
      <c r="AS155" s="8">
        <f t="shared" si="20"/>
        <v>9.8039215686274508E-2</v>
      </c>
    </row>
    <row r="156" spans="1:45" ht="12.75" customHeight="1" x14ac:dyDescent="0.2">
      <c r="A156" s="133"/>
      <c r="B156" s="104"/>
      <c r="C156" s="31" t="s">
        <v>88</v>
      </c>
      <c r="D156" s="32"/>
      <c r="E156" s="15"/>
      <c r="F156" s="15"/>
      <c r="G156" s="15"/>
      <c r="H156" s="15"/>
      <c r="I156" s="15"/>
      <c r="J156" s="15"/>
      <c r="K156" s="15"/>
      <c r="L156" s="15"/>
      <c r="M156" s="15"/>
      <c r="N156" s="15" t="s">
        <v>84</v>
      </c>
      <c r="O156" s="15"/>
      <c r="P156" s="15" t="s">
        <v>84</v>
      </c>
      <c r="Q156" s="15"/>
      <c r="R156" s="15" t="s">
        <v>84</v>
      </c>
      <c r="S156" s="15"/>
      <c r="T156" s="15"/>
      <c r="U156" s="15" t="s">
        <v>84</v>
      </c>
      <c r="V156" s="15"/>
      <c r="W156" s="15"/>
      <c r="X156" s="15" t="s">
        <v>84</v>
      </c>
      <c r="Y156" s="15"/>
      <c r="Z156" s="15"/>
      <c r="AA156" s="15" t="s">
        <v>84</v>
      </c>
      <c r="AB156" s="15"/>
      <c r="AC156" s="15"/>
      <c r="AD156" s="15" t="s">
        <v>84</v>
      </c>
      <c r="AE156" s="15"/>
      <c r="AF156" s="15"/>
      <c r="AG156" s="15" t="s">
        <v>84</v>
      </c>
      <c r="AH156" s="15"/>
      <c r="AI156" s="27"/>
      <c r="AJ156" s="15" t="s">
        <v>84</v>
      </c>
      <c r="AK156" s="15"/>
      <c r="AL156" s="15" t="s">
        <v>84</v>
      </c>
      <c r="AM156" s="27"/>
      <c r="AN156" s="27"/>
      <c r="AO156" s="27"/>
      <c r="AP156" s="27"/>
      <c r="AQ156" s="7">
        <v>10</v>
      </c>
      <c r="AR156" s="3">
        <f t="shared" si="23"/>
        <v>102</v>
      </c>
      <c r="AS156" s="8">
        <f t="shared" si="20"/>
        <v>9.8039215686274508E-2</v>
      </c>
    </row>
    <row r="157" spans="1:45" x14ac:dyDescent="0.2">
      <c r="A157" s="133"/>
      <c r="B157" s="102" t="s">
        <v>56</v>
      </c>
      <c r="C157" s="31" t="s">
        <v>62</v>
      </c>
      <c r="D157" s="32"/>
      <c r="E157" s="15"/>
      <c r="F157" s="15"/>
      <c r="G157" s="15"/>
      <c r="H157" s="15"/>
      <c r="I157" s="15"/>
      <c r="J157" s="15"/>
      <c r="K157" s="15"/>
      <c r="L157" s="15"/>
      <c r="M157" s="15" t="s">
        <v>84</v>
      </c>
      <c r="N157" s="15"/>
      <c r="O157" s="15"/>
      <c r="P157" s="15"/>
      <c r="Q157" s="15"/>
      <c r="R157" s="15"/>
      <c r="S157" s="15"/>
      <c r="T157" s="15"/>
      <c r="U157" s="15"/>
      <c r="V157" s="15" t="s">
        <v>84</v>
      </c>
      <c r="W157" s="15"/>
      <c r="X157" s="15"/>
      <c r="Y157" s="15"/>
      <c r="Z157" s="15"/>
      <c r="AA157" s="15"/>
      <c r="AB157" s="15" t="s">
        <v>84</v>
      </c>
      <c r="AC157" s="15"/>
      <c r="AD157" s="15"/>
      <c r="AE157" s="15"/>
      <c r="AF157" s="15"/>
      <c r="AG157" s="15"/>
      <c r="AH157" s="15"/>
      <c r="AI157" s="27"/>
      <c r="AJ157" s="27" t="s">
        <v>90</v>
      </c>
      <c r="AK157" s="15"/>
      <c r="AL157" s="15"/>
      <c r="AM157" s="27"/>
      <c r="AN157" s="27"/>
      <c r="AO157" s="27"/>
      <c r="AP157" s="27"/>
      <c r="AQ157" s="7">
        <v>5</v>
      </c>
      <c r="AR157" s="3">
        <f t="shared" si="23"/>
        <v>102</v>
      </c>
      <c r="AS157" s="8">
        <f t="shared" si="20"/>
        <v>4.9019607843137254E-2</v>
      </c>
    </row>
    <row r="158" spans="1:45" x14ac:dyDescent="0.2">
      <c r="A158" s="133"/>
      <c r="B158" s="103"/>
      <c r="C158" s="70" t="s">
        <v>63</v>
      </c>
      <c r="D158" s="32"/>
      <c r="E158" s="15"/>
      <c r="F158" s="15"/>
      <c r="G158" s="15"/>
      <c r="H158" s="15"/>
      <c r="I158" s="15"/>
      <c r="J158" s="15"/>
      <c r="K158" s="15"/>
      <c r="L158" s="15"/>
      <c r="M158" s="15" t="s">
        <v>84</v>
      </c>
      <c r="N158" s="15"/>
      <c r="O158" s="15"/>
      <c r="P158" s="15"/>
      <c r="Q158" s="15"/>
      <c r="R158" s="15"/>
      <c r="S158" s="15"/>
      <c r="T158" s="15"/>
      <c r="U158" s="15"/>
      <c r="V158" s="15" t="s">
        <v>84</v>
      </c>
      <c r="W158" s="15"/>
      <c r="X158" s="15"/>
      <c r="Y158" s="15"/>
      <c r="Z158" s="15"/>
      <c r="AA158" s="15"/>
      <c r="AB158" s="15" t="s">
        <v>84</v>
      </c>
      <c r="AC158" s="15"/>
      <c r="AD158" s="15"/>
      <c r="AE158" s="15"/>
      <c r="AF158" s="15"/>
      <c r="AG158" s="15"/>
      <c r="AH158" s="15"/>
      <c r="AI158" s="27"/>
      <c r="AJ158" s="27" t="s">
        <v>90</v>
      </c>
      <c r="AK158" s="15"/>
      <c r="AL158" s="15"/>
      <c r="AM158" s="27"/>
      <c r="AN158" s="27"/>
      <c r="AO158" s="27"/>
      <c r="AP158" s="27"/>
      <c r="AQ158" s="7">
        <v>5</v>
      </c>
      <c r="AR158" s="3">
        <f t="shared" si="23"/>
        <v>102</v>
      </c>
      <c r="AS158" s="8">
        <f t="shared" si="20"/>
        <v>4.9019607843137254E-2</v>
      </c>
    </row>
    <row r="159" spans="1:45" x14ac:dyDescent="0.2">
      <c r="A159" s="133"/>
      <c r="B159" s="103"/>
      <c r="C159" s="70" t="s">
        <v>64</v>
      </c>
      <c r="D159" s="32"/>
      <c r="E159" s="15"/>
      <c r="F159" s="15"/>
      <c r="G159" s="15"/>
      <c r="H159" s="15"/>
      <c r="I159" s="15"/>
      <c r="J159" s="15"/>
      <c r="K159" s="15"/>
      <c r="L159" s="15"/>
      <c r="M159" s="15" t="s">
        <v>84</v>
      </c>
      <c r="N159" s="15"/>
      <c r="O159" s="15"/>
      <c r="P159" s="15"/>
      <c r="Q159" s="15"/>
      <c r="R159" s="15"/>
      <c r="S159" s="15"/>
      <c r="T159" s="15"/>
      <c r="U159" s="15"/>
      <c r="V159" s="15" t="s">
        <v>84</v>
      </c>
      <c r="W159" s="15"/>
      <c r="X159" s="15"/>
      <c r="Y159" s="15"/>
      <c r="Z159" s="15"/>
      <c r="AA159" s="15"/>
      <c r="AB159" s="15" t="s">
        <v>84</v>
      </c>
      <c r="AC159" s="15"/>
      <c r="AD159" s="15"/>
      <c r="AE159" s="15"/>
      <c r="AF159" s="15"/>
      <c r="AG159" s="15"/>
      <c r="AH159" s="15"/>
      <c r="AI159" s="27"/>
      <c r="AJ159" s="27" t="s">
        <v>90</v>
      </c>
      <c r="AK159" s="15"/>
      <c r="AL159" s="15"/>
      <c r="AM159" s="27"/>
      <c r="AN159" s="27"/>
      <c r="AO159" s="27"/>
      <c r="AP159" s="27"/>
      <c r="AQ159" s="7">
        <v>5</v>
      </c>
      <c r="AR159" s="3">
        <f t="shared" si="23"/>
        <v>102</v>
      </c>
      <c r="AS159" s="8">
        <f t="shared" si="20"/>
        <v>4.9019607843137254E-2</v>
      </c>
    </row>
    <row r="160" spans="1:45" ht="12.75" customHeight="1" x14ac:dyDescent="0.2">
      <c r="A160" s="133"/>
      <c r="B160" s="103"/>
      <c r="C160" s="31" t="s">
        <v>87</v>
      </c>
      <c r="D160" s="32"/>
      <c r="E160" s="15"/>
      <c r="F160" s="15"/>
      <c r="G160" s="15"/>
      <c r="H160" s="15"/>
      <c r="I160" s="15"/>
      <c r="J160" s="15"/>
      <c r="K160" s="15"/>
      <c r="L160" s="15"/>
      <c r="M160" s="15" t="s">
        <v>84</v>
      </c>
      <c r="N160" s="15"/>
      <c r="O160" s="15"/>
      <c r="P160" s="15"/>
      <c r="Q160" s="15"/>
      <c r="R160" s="15"/>
      <c r="S160" s="15"/>
      <c r="T160" s="15"/>
      <c r="U160" s="15"/>
      <c r="V160" s="15" t="s">
        <v>84</v>
      </c>
      <c r="W160" s="15"/>
      <c r="X160" s="15"/>
      <c r="Y160" s="15"/>
      <c r="Z160" s="15"/>
      <c r="AA160" s="15"/>
      <c r="AB160" s="15" t="s">
        <v>84</v>
      </c>
      <c r="AC160" s="15"/>
      <c r="AD160" s="15"/>
      <c r="AE160" s="15"/>
      <c r="AF160" s="15"/>
      <c r="AG160" s="15"/>
      <c r="AH160" s="15"/>
      <c r="AI160" s="27"/>
      <c r="AJ160" s="27" t="s">
        <v>90</v>
      </c>
      <c r="AK160" s="15"/>
      <c r="AL160" s="15"/>
      <c r="AM160" s="27"/>
      <c r="AN160" s="27"/>
      <c r="AO160" s="27"/>
      <c r="AP160" s="27"/>
      <c r="AQ160" s="7">
        <v>5</v>
      </c>
      <c r="AR160" s="3">
        <f t="shared" si="23"/>
        <v>102</v>
      </c>
      <c r="AS160" s="8">
        <f t="shared" si="20"/>
        <v>4.9019607843137254E-2</v>
      </c>
    </row>
    <row r="161" spans="1:45" ht="12.75" customHeight="1" x14ac:dyDescent="0.2">
      <c r="A161" s="133"/>
      <c r="B161" s="104"/>
      <c r="C161" s="31" t="s">
        <v>88</v>
      </c>
      <c r="D161" s="32"/>
      <c r="E161" s="15"/>
      <c r="F161" s="15"/>
      <c r="G161" s="15" t="s">
        <v>84</v>
      </c>
      <c r="H161" s="15"/>
      <c r="I161" s="15"/>
      <c r="J161" s="15"/>
      <c r="K161" s="15"/>
      <c r="L161" s="15" t="s">
        <v>84</v>
      </c>
      <c r="M161" s="15"/>
      <c r="N161" s="15"/>
      <c r="O161" s="15"/>
      <c r="P161" s="15" t="s">
        <v>84</v>
      </c>
      <c r="Q161" s="15"/>
      <c r="R161" s="15"/>
      <c r="S161" s="15"/>
      <c r="T161" s="15"/>
      <c r="U161" s="15"/>
      <c r="V161" s="15"/>
      <c r="W161" s="15" t="s">
        <v>84</v>
      </c>
      <c r="X161" s="15"/>
      <c r="Y161" s="15"/>
      <c r="Z161" s="15"/>
      <c r="AA161" s="15" t="s">
        <v>84</v>
      </c>
      <c r="AB161" s="15"/>
      <c r="AC161" s="15"/>
      <c r="AD161" s="15"/>
      <c r="AE161" s="15"/>
      <c r="AF161" s="15"/>
      <c r="AG161" s="15" t="s">
        <v>84</v>
      </c>
      <c r="AH161" s="15"/>
      <c r="AI161" s="27"/>
      <c r="AJ161" s="27" t="s">
        <v>90</v>
      </c>
      <c r="AK161" s="15"/>
      <c r="AL161" s="15"/>
      <c r="AM161" s="27"/>
      <c r="AN161" s="27"/>
      <c r="AO161" s="27"/>
      <c r="AP161" s="27"/>
      <c r="AQ161" s="7">
        <v>7</v>
      </c>
      <c r="AR161" s="3">
        <v>136</v>
      </c>
      <c r="AS161" s="8">
        <f t="shared" si="20"/>
        <v>5.1470588235294115E-2</v>
      </c>
    </row>
    <row r="162" spans="1:45" ht="12.75" customHeight="1" x14ac:dyDescent="0.2">
      <c r="A162" s="133"/>
      <c r="B162" s="102" t="s">
        <v>57</v>
      </c>
      <c r="C162" s="31" t="s">
        <v>62</v>
      </c>
      <c r="D162" s="30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 t="s">
        <v>84</v>
      </c>
      <c r="W162" s="15"/>
      <c r="X162" s="15"/>
      <c r="Y162" s="15"/>
      <c r="Z162" s="15"/>
      <c r="AA162" s="15"/>
      <c r="AB162" s="15"/>
      <c r="AC162" s="15" t="s">
        <v>84</v>
      </c>
      <c r="AD162" s="15"/>
      <c r="AE162" s="15"/>
      <c r="AF162" s="15"/>
      <c r="AG162" s="15"/>
      <c r="AH162" s="15"/>
      <c r="AI162" s="27"/>
      <c r="AJ162" s="15" t="s">
        <v>84</v>
      </c>
      <c r="AK162" s="15" t="s">
        <v>84</v>
      </c>
      <c r="AL162" s="15"/>
      <c r="AM162" s="27"/>
      <c r="AN162" s="27"/>
      <c r="AO162" s="27"/>
      <c r="AP162" s="27"/>
      <c r="AQ162" s="7">
        <v>4</v>
      </c>
      <c r="AR162" s="3">
        <f>34*2</f>
        <v>68</v>
      </c>
      <c r="AS162" s="8">
        <f t="shared" si="20"/>
        <v>5.8823529411764705E-2</v>
      </c>
    </row>
    <row r="163" spans="1:45" x14ac:dyDescent="0.2">
      <c r="A163" s="133"/>
      <c r="B163" s="103"/>
      <c r="C163" s="31" t="s">
        <v>63</v>
      </c>
      <c r="D163" s="32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 t="s">
        <v>84</v>
      </c>
      <c r="W163" s="15"/>
      <c r="X163" s="15"/>
      <c r="Y163" s="15"/>
      <c r="Z163" s="15"/>
      <c r="AA163" s="15"/>
      <c r="AB163" s="15"/>
      <c r="AC163" s="15" t="s">
        <v>84</v>
      </c>
      <c r="AD163" s="15"/>
      <c r="AE163" s="15"/>
      <c r="AF163" s="15"/>
      <c r="AG163" s="15"/>
      <c r="AH163" s="15"/>
      <c r="AI163" s="27"/>
      <c r="AJ163" s="15" t="s">
        <v>84</v>
      </c>
      <c r="AK163" s="15" t="s">
        <v>84</v>
      </c>
      <c r="AL163" s="15"/>
      <c r="AM163" s="27"/>
      <c r="AN163" s="27"/>
      <c r="AO163" s="27"/>
      <c r="AP163" s="27"/>
      <c r="AQ163" s="7">
        <v>4</v>
      </c>
      <c r="AR163" s="3">
        <f t="shared" ref="AR163:AR165" si="24">34*2</f>
        <v>68</v>
      </c>
      <c r="AS163" s="8">
        <f t="shared" si="20"/>
        <v>5.8823529411764705E-2</v>
      </c>
    </row>
    <row r="164" spans="1:45" x14ac:dyDescent="0.2">
      <c r="A164" s="133"/>
      <c r="B164" s="103"/>
      <c r="C164" s="70" t="s">
        <v>64</v>
      </c>
      <c r="D164" s="32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 t="s">
        <v>84</v>
      </c>
      <c r="W164" s="15"/>
      <c r="X164" s="15"/>
      <c r="Y164" s="15"/>
      <c r="Z164" s="15"/>
      <c r="AA164" s="15"/>
      <c r="AB164" s="15"/>
      <c r="AC164" s="15" t="s">
        <v>84</v>
      </c>
      <c r="AD164" s="15"/>
      <c r="AE164" s="15"/>
      <c r="AF164" s="15"/>
      <c r="AG164" s="15"/>
      <c r="AH164" s="15"/>
      <c r="AI164" s="27"/>
      <c r="AJ164" s="15" t="s">
        <v>84</v>
      </c>
      <c r="AK164" s="15" t="s">
        <v>84</v>
      </c>
      <c r="AL164" s="15"/>
      <c r="AM164" s="27"/>
      <c r="AN164" s="27"/>
      <c r="AO164" s="27"/>
      <c r="AP164" s="27"/>
      <c r="AQ164" s="7">
        <v>4</v>
      </c>
      <c r="AR164" s="3">
        <f t="shared" si="24"/>
        <v>68</v>
      </c>
      <c r="AS164" s="8">
        <f t="shared" si="20"/>
        <v>5.8823529411764705E-2</v>
      </c>
    </row>
    <row r="165" spans="1:45" x14ac:dyDescent="0.2">
      <c r="A165" s="133"/>
      <c r="B165" s="103"/>
      <c r="C165" s="70" t="s">
        <v>87</v>
      </c>
      <c r="D165" s="32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 t="s">
        <v>84</v>
      </c>
      <c r="W165" s="15"/>
      <c r="X165" s="15"/>
      <c r="Y165" s="15"/>
      <c r="Z165" s="15"/>
      <c r="AA165" s="15"/>
      <c r="AB165" s="15"/>
      <c r="AC165" s="15" t="s">
        <v>84</v>
      </c>
      <c r="AD165" s="15"/>
      <c r="AE165" s="15"/>
      <c r="AF165" s="15"/>
      <c r="AG165" s="15"/>
      <c r="AH165" s="15"/>
      <c r="AI165" s="27"/>
      <c r="AJ165" s="15" t="s">
        <v>84</v>
      </c>
      <c r="AK165" s="15" t="s">
        <v>84</v>
      </c>
      <c r="AL165" s="15"/>
      <c r="AM165" s="27"/>
      <c r="AN165" s="27"/>
      <c r="AO165" s="27"/>
      <c r="AP165" s="27"/>
      <c r="AQ165" s="7">
        <v>4</v>
      </c>
      <c r="AR165" s="3">
        <f t="shared" si="24"/>
        <v>68</v>
      </c>
      <c r="AS165" s="8">
        <f t="shared" si="20"/>
        <v>5.8823529411764705E-2</v>
      </c>
    </row>
    <row r="166" spans="1:45" x14ac:dyDescent="0.2">
      <c r="A166" s="133"/>
      <c r="B166" s="104"/>
      <c r="C166" s="31" t="s">
        <v>88</v>
      </c>
      <c r="D166" s="30"/>
      <c r="E166" s="15"/>
      <c r="F166" s="15"/>
      <c r="G166" s="15"/>
      <c r="H166" s="15"/>
      <c r="I166" s="15"/>
      <c r="J166" s="15"/>
      <c r="K166" s="15"/>
      <c r="L166" s="15"/>
      <c r="M166" s="15"/>
      <c r="N166" s="15" t="s">
        <v>84</v>
      </c>
      <c r="O166" s="15"/>
      <c r="P166" s="15"/>
      <c r="Q166" s="15"/>
      <c r="R166" s="15"/>
      <c r="S166" s="15"/>
      <c r="T166" s="15" t="s">
        <v>84</v>
      </c>
      <c r="U166" s="15"/>
      <c r="V166" s="15"/>
      <c r="W166" s="15"/>
      <c r="X166" s="15"/>
      <c r="Y166" s="15" t="s">
        <v>84</v>
      </c>
      <c r="Z166" s="15"/>
      <c r="AA166" s="15"/>
      <c r="AB166" s="15"/>
      <c r="AC166" s="15" t="s">
        <v>84</v>
      </c>
      <c r="AD166" s="15"/>
      <c r="AE166" s="15"/>
      <c r="AF166" s="15"/>
      <c r="AG166" s="15"/>
      <c r="AH166" s="15"/>
      <c r="AI166" s="15" t="s">
        <v>84</v>
      </c>
      <c r="AJ166" s="27"/>
      <c r="AK166" s="15"/>
      <c r="AL166" s="15" t="s">
        <v>84</v>
      </c>
      <c r="AM166" s="27"/>
      <c r="AN166" s="27"/>
      <c r="AO166" s="27"/>
      <c r="AP166" s="27"/>
      <c r="AQ166" s="7">
        <v>6</v>
      </c>
      <c r="AR166" s="3">
        <v>102</v>
      </c>
      <c r="AS166" s="8">
        <f t="shared" si="20"/>
        <v>5.8823529411764705E-2</v>
      </c>
    </row>
    <row r="167" spans="1:45" ht="13.5" customHeight="1" x14ac:dyDescent="0.2">
      <c r="A167" s="133"/>
      <c r="B167" s="102" t="s">
        <v>58</v>
      </c>
      <c r="C167" s="31" t="s">
        <v>62</v>
      </c>
      <c r="D167" s="30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 t="s">
        <v>84</v>
      </c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 t="s">
        <v>84</v>
      </c>
      <c r="AJ167" s="27"/>
      <c r="AK167" s="15"/>
      <c r="AL167" s="15"/>
      <c r="AM167" s="27"/>
      <c r="AN167" s="27"/>
      <c r="AO167" s="27"/>
      <c r="AP167" s="27"/>
      <c r="AQ167" s="7">
        <v>2</v>
      </c>
      <c r="AR167" s="3">
        <f>34*1</f>
        <v>34</v>
      </c>
      <c r="AS167" s="8">
        <f t="shared" si="20"/>
        <v>5.8823529411764705E-2</v>
      </c>
    </row>
    <row r="168" spans="1:45" ht="12.75" customHeight="1" x14ac:dyDescent="0.2">
      <c r="A168" s="133"/>
      <c r="B168" s="103"/>
      <c r="C168" s="31" t="s">
        <v>63</v>
      </c>
      <c r="D168" s="32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 t="s">
        <v>84</v>
      </c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 t="s">
        <v>84</v>
      </c>
      <c r="AJ168" s="27"/>
      <c r="AK168" s="15"/>
      <c r="AL168" s="15"/>
      <c r="AM168" s="27"/>
      <c r="AN168" s="27"/>
      <c r="AO168" s="27"/>
      <c r="AP168" s="27"/>
      <c r="AQ168" s="7">
        <v>2</v>
      </c>
      <c r="AR168" s="3">
        <f t="shared" ref="AR168:AR176" si="25">34*1</f>
        <v>34</v>
      </c>
      <c r="AS168" s="8">
        <f t="shared" si="20"/>
        <v>5.8823529411764705E-2</v>
      </c>
    </row>
    <row r="169" spans="1:45" ht="12.75" customHeight="1" x14ac:dyDescent="0.2">
      <c r="A169" s="133"/>
      <c r="B169" s="103"/>
      <c r="C169" s="70" t="s">
        <v>64</v>
      </c>
      <c r="D169" s="32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 t="s">
        <v>84</v>
      </c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 t="s">
        <v>84</v>
      </c>
      <c r="AJ169" s="27"/>
      <c r="AK169" s="15"/>
      <c r="AL169" s="15"/>
      <c r="AM169" s="27"/>
      <c r="AN169" s="27"/>
      <c r="AO169" s="27"/>
      <c r="AP169" s="27"/>
      <c r="AQ169" s="7">
        <v>2</v>
      </c>
      <c r="AR169" s="3">
        <f t="shared" si="25"/>
        <v>34</v>
      </c>
      <c r="AS169" s="8">
        <f t="shared" si="20"/>
        <v>5.8823529411764705E-2</v>
      </c>
    </row>
    <row r="170" spans="1:45" ht="12.75" customHeight="1" x14ac:dyDescent="0.2">
      <c r="A170" s="133"/>
      <c r="B170" s="103"/>
      <c r="C170" s="70" t="s">
        <v>87</v>
      </c>
      <c r="D170" s="32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 t="s">
        <v>84</v>
      </c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 t="s">
        <v>84</v>
      </c>
      <c r="AJ170" s="27"/>
      <c r="AK170" s="15"/>
      <c r="AL170" s="15"/>
      <c r="AM170" s="27"/>
      <c r="AN170" s="27"/>
      <c r="AO170" s="27"/>
      <c r="AP170" s="27"/>
      <c r="AQ170" s="7">
        <v>2</v>
      </c>
      <c r="AR170" s="3">
        <f t="shared" si="25"/>
        <v>34</v>
      </c>
      <c r="AS170" s="8">
        <f t="shared" si="20"/>
        <v>5.8823529411764705E-2</v>
      </c>
    </row>
    <row r="171" spans="1:45" ht="12.75" customHeight="1" x14ac:dyDescent="0.2">
      <c r="A171" s="133"/>
      <c r="B171" s="104"/>
      <c r="C171" s="31" t="s">
        <v>88</v>
      </c>
      <c r="D171" s="30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26"/>
      <c r="T171" s="15" t="s">
        <v>84</v>
      </c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 t="s">
        <v>84</v>
      </c>
      <c r="AJ171" s="27"/>
      <c r="AK171" s="15"/>
      <c r="AL171" s="15"/>
      <c r="AM171" s="27"/>
      <c r="AN171" s="27"/>
      <c r="AO171" s="27"/>
      <c r="AP171" s="27"/>
      <c r="AQ171" s="7">
        <v>2</v>
      </c>
      <c r="AR171" s="3">
        <f t="shared" si="25"/>
        <v>34</v>
      </c>
      <c r="AS171" s="8">
        <f t="shared" si="20"/>
        <v>5.8823529411764705E-2</v>
      </c>
    </row>
    <row r="172" spans="1:45" ht="12.75" customHeight="1" x14ac:dyDescent="0.2">
      <c r="A172" s="133"/>
      <c r="B172" s="102" t="s">
        <v>29</v>
      </c>
      <c r="C172" s="31" t="s">
        <v>62</v>
      </c>
      <c r="D172" s="32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 t="s">
        <v>84</v>
      </c>
      <c r="Y172" s="15"/>
      <c r="Z172" s="15"/>
      <c r="AA172" s="15"/>
      <c r="AB172" s="15"/>
      <c r="AC172" s="15"/>
      <c r="AD172" s="15"/>
      <c r="AE172" s="15"/>
      <c r="AF172" s="15"/>
      <c r="AG172" s="26"/>
      <c r="AH172" s="15" t="s">
        <v>90</v>
      </c>
      <c r="AI172" s="15"/>
      <c r="AJ172" s="27"/>
      <c r="AK172" s="15"/>
      <c r="AL172" s="15"/>
      <c r="AM172" s="27"/>
      <c r="AN172" s="27"/>
      <c r="AO172" s="27"/>
      <c r="AP172" s="27"/>
      <c r="AQ172" s="7">
        <v>3</v>
      </c>
      <c r="AR172" s="3">
        <f t="shared" si="25"/>
        <v>34</v>
      </c>
      <c r="AS172" s="8">
        <f t="shared" si="20"/>
        <v>8.8235294117647065E-2</v>
      </c>
    </row>
    <row r="173" spans="1:45" ht="12.75" customHeight="1" x14ac:dyDescent="0.2">
      <c r="A173" s="133"/>
      <c r="B173" s="103"/>
      <c r="C173" s="31" t="s">
        <v>63</v>
      </c>
      <c r="D173" s="32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 t="s">
        <v>84</v>
      </c>
      <c r="Y173" s="15"/>
      <c r="Z173" s="15"/>
      <c r="AA173" s="15"/>
      <c r="AB173" s="15"/>
      <c r="AC173" s="15"/>
      <c r="AD173" s="15"/>
      <c r="AE173" s="15"/>
      <c r="AF173" s="15"/>
      <c r="AG173" s="15"/>
      <c r="AH173" s="15" t="s">
        <v>90</v>
      </c>
      <c r="AI173" s="15"/>
      <c r="AJ173" s="26"/>
      <c r="AK173" s="15"/>
      <c r="AL173" s="15"/>
      <c r="AM173" s="27"/>
      <c r="AN173" s="27"/>
      <c r="AO173" s="27"/>
      <c r="AP173" s="27"/>
      <c r="AQ173" s="7">
        <v>3</v>
      </c>
      <c r="AR173" s="3">
        <f t="shared" si="25"/>
        <v>34</v>
      </c>
      <c r="AS173" s="8">
        <f t="shared" si="20"/>
        <v>8.8235294117647065E-2</v>
      </c>
    </row>
    <row r="174" spans="1:45" ht="12.75" customHeight="1" x14ac:dyDescent="0.2">
      <c r="A174" s="133"/>
      <c r="B174" s="103"/>
      <c r="C174" s="70" t="s">
        <v>64</v>
      </c>
      <c r="D174" s="32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 t="s">
        <v>84</v>
      </c>
      <c r="Y174" s="15"/>
      <c r="Z174" s="15"/>
      <c r="AA174" s="15"/>
      <c r="AB174" s="15"/>
      <c r="AC174" s="15"/>
      <c r="AD174" s="15"/>
      <c r="AE174" s="15"/>
      <c r="AF174" s="15"/>
      <c r="AG174" s="15"/>
      <c r="AH174" s="15" t="s">
        <v>90</v>
      </c>
      <c r="AI174" s="15"/>
      <c r="AJ174" s="26"/>
      <c r="AK174" s="15"/>
      <c r="AL174" s="15"/>
      <c r="AM174" s="27"/>
      <c r="AN174" s="27"/>
      <c r="AO174" s="27"/>
      <c r="AP174" s="27"/>
      <c r="AQ174" s="7">
        <v>3</v>
      </c>
      <c r="AR174" s="3">
        <f t="shared" si="25"/>
        <v>34</v>
      </c>
      <c r="AS174" s="8">
        <f t="shared" si="20"/>
        <v>8.8235294117647065E-2</v>
      </c>
    </row>
    <row r="175" spans="1:45" ht="12.75" customHeight="1" x14ac:dyDescent="0.2">
      <c r="A175" s="133"/>
      <c r="B175" s="103"/>
      <c r="C175" s="70" t="s">
        <v>87</v>
      </c>
      <c r="D175" s="32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 t="s">
        <v>84</v>
      </c>
      <c r="Y175" s="15"/>
      <c r="Z175" s="15"/>
      <c r="AA175" s="15"/>
      <c r="AB175" s="15"/>
      <c r="AC175" s="15"/>
      <c r="AD175" s="15"/>
      <c r="AE175" s="15"/>
      <c r="AF175" s="15"/>
      <c r="AG175" s="15"/>
      <c r="AH175" s="15" t="s">
        <v>90</v>
      </c>
      <c r="AI175" s="15"/>
      <c r="AJ175" s="26"/>
      <c r="AK175" s="15"/>
      <c r="AL175" s="15"/>
      <c r="AM175" s="27"/>
      <c r="AN175" s="27"/>
      <c r="AO175" s="27"/>
      <c r="AP175" s="27"/>
      <c r="AQ175" s="7">
        <v>3</v>
      </c>
      <c r="AR175" s="3">
        <f t="shared" si="25"/>
        <v>34</v>
      </c>
      <c r="AS175" s="8">
        <f t="shared" si="20"/>
        <v>8.8235294117647065E-2</v>
      </c>
    </row>
    <row r="176" spans="1:45" ht="12.75" customHeight="1" x14ac:dyDescent="0.2">
      <c r="A176" s="133"/>
      <c r="B176" s="103"/>
      <c r="C176" s="31" t="s">
        <v>88</v>
      </c>
      <c r="D176" s="30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 t="s">
        <v>84</v>
      </c>
      <c r="Y176" s="15"/>
      <c r="Z176" s="15"/>
      <c r="AA176" s="15"/>
      <c r="AB176" s="15"/>
      <c r="AC176" s="15"/>
      <c r="AD176" s="15"/>
      <c r="AE176" s="15"/>
      <c r="AF176" s="15"/>
      <c r="AG176" s="15"/>
      <c r="AH176" s="15" t="s">
        <v>90</v>
      </c>
      <c r="AI176" s="15"/>
      <c r="AJ176" s="15"/>
      <c r="AK176" s="15"/>
      <c r="AL176" s="15"/>
      <c r="AM176" s="27"/>
      <c r="AN176" s="27"/>
      <c r="AO176" s="27"/>
      <c r="AP176" s="27"/>
      <c r="AQ176" s="7">
        <v>3</v>
      </c>
      <c r="AR176" s="3">
        <f t="shared" si="25"/>
        <v>34</v>
      </c>
      <c r="AS176" s="8">
        <f t="shared" si="20"/>
        <v>8.8235294117647065E-2</v>
      </c>
    </row>
    <row r="177" spans="1:45" ht="12.75" customHeight="1" x14ac:dyDescent="0.2">
      <c r="A177" s="133"/>
      <c r="B177" s="102" t="s">
        <v>22</v>
      </c>
      <c r="C177" s="31" t="s">
        <v>62</v>
      </c>
      <c r="D177" s="32"/>
      <c r="E177" s="15"/>
      <c r="F177" s="15" t="s">
        <v>84</v>
      </c>
      <c r="G177" s="15"/>
      <c r="H177" s="15"/>
      <c r="I177" s="15"/>
      <c r="J177" s="15"/>
      <c r="K177" s="15"/>
      <c r="L177" s="15" t="s">
        <v>84</v>
      </c>
      <c r="M177" s="15"/>
      <c r="N177" s="15"/>
      <c r="O177" s="15"/>
      <c r="P177" s="15"/>
      <c r="Q177" s="15"/>
      <c r="R177" s="15"/>
      <c r="S177" s="15"/>
      <c r="T177" s="15" t="s">
        <v>84</v>
      </c>
      <c r="U177" s="15"/>
      <c r="V177" s="15"/>
      <c r="W177" s="15"/>
      <c r="X177" s="15" t="s">
        <v>84</v>
      </c>
      <c r="Y177" s="15"/>
      <c r="Z177" s="15"/>
      <c r="AA177" s="15"/>
      <c r="AB177" s="15"/>
      <c r="AC177" s="15"/>
      <c r="AD177" s="15"/>
      <c r="AE177" s="15"/>
      <c r="AF177" s="15" t="s">
        <v>84</v>
      </c>
      <c r="AG177" s="15"/>
      <c r="AH177" s="15"/>
      <c r="AI177" s="26"/>
      <c r="AJ177" s="15"/>
      <c r="AK177" s="15"/>
      <c r="AL177" s="15"/>
      <c r="AM177" s="27"/>
      <c r="AN177" s="27"/>
      <c r="AO177" s="27"/>
      <c r="AP177" s="27"/>
      <c r="AQ177" s="7">
        <v>5</v>
      </c>
      <c r="AR177" s="3">
        <f>34*3</f>
        <v>102</v>
      </c>
      <c r="AS177" s="8">
        <f t="shared" si="20"/>
        <v>4.9019607843137254E-2</v>
      </c>
    </row>
    <row r="178" spans="1:45" ht="12.75" customHeight="1" x14ac:dyDescent="0.2">
      <c r="A178" s="133"/>
      <c r="B178" s="103"/>
      <c r="C178" s="70" t="s">
        <v>63</v>
      </c>
      <c r="D178" s="32"/>
      <c r="E178" s="15"/>
      <c r="F178" s="15" t="s">
        <v>84</v>
      </c>
      <c r="G178" s="15"/>
      <c r="H178" s="15"/>
      <c r="I178" s="15"/>
      <c r="J178" s="15"/>
      <c r="K178" s="15"/>
      <c r="L178" s="15" t="s">
        <v>84</v>
      </c>
      <c r="M178" s="15"/>
      <c r="N178" s="15"/>
      <c r="O178" s="15"/>
      <c r="P178" s="15"/>
      <c r="Q178" s="15"/>
      <c r="R178" s="15"/>
      <c r="S178" s="15"/>
      <c r="T178" s="15" t="s">
        <v>84</v>
      </c>
      <c r="U178" s="15"/>
      <c r="V178" s="15"/>
      <c r="W178" s="15"/>
      <c r="X178" s="15" t="s">
        <v>84</v>
      </c>
      <c r="Y178" s="15"/>
      <c r="Z178" s="15"/>
      <c r="AA178" s="15"/>
      <c r="AB178" s="15"/>
      <c r="AC178" s="15"/>
      <c r="AD178" s="15"/>
      <c r="AE178" s="15"/>
      <c r="AF178" s="15" t="s">
        <v>84</v>
      </c>
      <c r="AG178" s="15"/>
      <c r="AH178" s="15"/>
      <c r="AI178" s="26"/>
      <c r="AJ178" s="15"/>
      <c r="AK178" s="15"/>
      <c r="AL178" s="15"/>
      <c r="AM178" s="27"/>
      <c r="AN178" s="27"/>
      <c r="AO178" s="27"/>
      <c r="AP178" s="27"/>
      <c r="AQ178" s="7">
        <v>5</v>
      </c>
      <c r="AR178" s="3">
        <f t="shared" ref="AR178:AR179" si="26">34*3</f>
        <v>102</v>
      </c>
      <c r="AS178" s="8">
        <f t="shared" si="20"/>
        <v>4.9019607843137254E-2</v>
      </c>
    </row>
    <row r="179" spans="1:45" ht="12.75" customHeight="1" x14ac:dyDescent="0.2">
      <c r="A179" s="133"/>
      <c r="B179" s="103"/>
      <c r="C179" s="70" t="s">
        <v>64</v>
      </c>
      <c r="D179" s="32"/>
      <c r="E179" s="15"/>
      <c r="F179" s="15" t="s">
        <v>84</v>
      </c>
      <c r="G179" s="15"/>
      <c r="H179" s="15"/>
      <c r="I179" s="15"/>
      <c r="J179" s="15"/>
      <c r="K179" s="15"/>
      <c r="L179" s="15" t="s">
        <v>84</v>
      </c>
      <c r="M179" s="15"/>
      <c r="N179" s="15"/>
      <c r="O179" s="15"/>
      <c r="P179" s="15"/>
      <c r="Q179" s="15"/>
      <c r="R179" s="15"/>
      <c r="S179" s="15"/>
      <c r="T179" s="15" t="s">
        <v>84</v>
      </c>
      <c r="U179" s="15"/>
      <c r="V179" s="15"/>
      <c r="W179" s="15"/>
      <c r="X179" s="15" t="s">
        <v>84</v>
      </c>
      <c r="Y179" s="15"/>
      <c r="Z179" s="15"/>
      <c r="AA179" s="15"/>
      <c r="AB179" s="15"/>
      <c r="AC179" s="15"/>
      <c r="AD179" s="15"/>
      <c r="AE179" s="15"/>
      <c r="AF179" s="15" t="s">
        <v>84</v>
      </c>
      <c r="AG179" s="15"/>
      <c r="AH179" s="15"/>
      <c r="AI179" s="26"/>
      <c r="AJ179" s="15"/>
      <c r="AK179" s="15"/>
      <c r="AL179" s="15"/>
      <c r="AM179" s="27"/>
      <c r="AN179" s="27"/>
      <c r="AO179" s="27"/>
      <c r="AP179" s="27"/>
      <c r="AQ179" s="7">
        <v>5</v>
      </c>
      <c r="AR179" s="3">
        <f t="shared" si="26"/>
        <v>102</v>
      </c>
      <c r="AS179" s="8">
        <f t="shared" si="20"/>
        <v>4.9019607843137254E-2</v>
      </c>
    </row>
    <row r="180" spans="1:45" ht="12.75" customHeight="1" x14ac:dyDescent="0.2">
      <c r="A180" s="133"/>
      <c r="B180" s="103"/>
      <c r="C180" s="31" t="s">
        <v>87</v>
      </c>
      <c r="D180" s="30"/>
      <c r="E180" s="15"/>
      <c r="F180" s="15" t="s">
        <v>84</v>
      </c>
      <c r="G180" s="15"/>
      <c r="H180" s="15"/>
      <c r="I180" s="15"/>
      <c r="J180" s="15"/>
      <c r="K180" s="15"/>
      <c r="L180" s="15" t="s">
        <v>84</v>
      </c>
      <c r="M180" s="15"/>
      <c r="N180" s="15"/>
      <c r="O180" s="15"/>
      <c r="P180" s="15"/>
      <c r="Q180" s="15"/>
      <c r="R180" s="15"/>
      <c r="S180" s="15"/>
      <c r="T180" s="15" t="s">
        <v>84</v>
      </c>
      <c r="U180" s="15"/>
      <c r="V180" s="15"/>
      <c r="W180" s="15"/>
      <c r="X180" s="15" t="s">
        <v>84</v>
      </c>
      <c r="Y180" s="15"/>
      <c r="Z180" s="15"/>
      <c r="AA180" s="15"/>
      <c r="AB180" s="15"/>
      <c r="AC180" s="15"/>
      <c r="AD180" s="15"/>
      <c r="AE180" s="15"/>
      <c r="AF180" s="15" t="s">
        <v>84</v>
      </c>
      <c r="AG180" s="26"/>
      <c r="AH180" s="15"/>
      <c r="AI180" s="15"/>
      <c r="AJ180" s="27"/>
      <c r="AK180" s="26"/>
      <c r="AL180" s="15"/>
      <c r="AM180" s="27"/>
      <c r="AN180" s="27"/>
      <c r="AO180" s="27"/>
      <c r="AP180" s="27"/>
      <c r="AQ180" s="7">
        <v>5</v>
      </c>
      <c r="AR180" s="3">
        <f t="shared" ref="AR180:AR181" si="27">34*3</f>
        <v>102</v>
      </c>
      <c r="AS180" s="8">
        <f t="shared" si="20"/>
        <v>4.9019607843137254E-2</v>
      </c>
    </row>
    <row r="181" spans="1:45" ht="12.75" customHeight="1" x14ac:dyDescent="0.2">
      <c r="A181" s="133"/>
      <c r="B181" s="104"/>
      <c r="C181" s="31" t="s">
        <v>88</v>
      </c>
      <c r="D181" s="30"/>
      <c r="E181" s="15"/>
      <c r="F181" s="15" t="s">
        <v>84</v>
      </c>
      <c r="G181" s="15"/>
      <c r="H181" s="15"/>
      <c r="I181" s="15"/>
      <c r="J181" s="15"/>
      <c r="K181" s="15"/>
      <c r="L181" s="15" t="s">
        <v>84</v>
      </c>
      <c r="M181" s="15"/>
      <c r="N181" s="15"/>
      <c r="O181" s="15"/>
      <c r="P181" s="15"/>
      <c r="Q181" s="15"/>
      <c r="R181" s="15"/>
      <c r="S181" s="15"/>
      <c r="T181" s="15" t="s">
        <v>84</v>
      </c>
      <c r="U181" s="15"/>
      <c r="V181" s="15"/>
      <c r="W181" s="15"/>
      <c r="X181" s="15" t="s">
        <v>84</v>
      </c>
      <c r="Y181" s="15"/>
      <c r="Z181" s="15"/>
      <c r="AA181" s="15"/>
      <c r="AB181" s="15"/>
      <c r="AC181" s="15"/>
      <c r="AD181" s="15"/>
      <c r="AE181" s="15"/>
      <c r="AF181" s="15" t="s">
        <v>84</v>
      </c>
      <c r="AG181" s="15"/>
      <c r="AH181" s="27"/>
      <c r="AI181" s="27"/>
      <c r="AJ181" s="27"/>
      <c r="AK181" s="26"/>
      <c r="AL181" s="15"/>
      <c r="AM181" s="27"/>
      <c r="AN181" s="27"/>
      <c r="AO181" s="27"/>
      <c r="AP181" s="27"/>
      <c r="AQ181" s="7">
        <v>5</v>
      </c>
      <c r="AR181" s="3">
        <f t="shared" si="27"/>
        <v>102</v>
      </c>
      <c r="AS181" s="8">
        <f t="shared" si="20"/>
        <v>4.9019607843137254E-2</v>
      </c>
    </row>
    <row r="182" spans="1:45" ht="12.75" customHeight="1" x14ac:dyDescent="0.2">
      <c r="A182" s="133"/>
      <c r="B182" s="102" t="s">
        <v>24</v>
      </c>
      <c r="C182" s="31" t="s">
        <v>62</v>
      </c>
      <c r="D182" s="32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 t="s">
        <v>84</v>
      </c>
      <c r="AB182" s="15"/>
      <c r="AC182" s="15"/>
      <c r="AD182" s="15"/>
      <c r="AE182" s="15"/>
      <c r="AF182" s="15"/>
      <c r="AG182" s="15" t="s">
        <v>90</v>
      </c>
      <c r="AH182" s="26"/>
      <c r="AI182" s="26"/>
      <c r="AJ182" s="27"/>
      <c r="AK182" s="15" t="s">
        <v>84</v>
      </c>
      <c r="AL182" s="15"/>
      <c r="AM182" s="27"/>
      <c r="AN182" s="27"/>
      <c r="AO182" s="27"/>
      <c r="AP182" s="27"/>
      <c r="AQ182" s="7">
        <v>3</v>
      </c>
      <c r="AR182" s="3">
        <f>34*2</f>
        <v>68</v>
      </c>
      <c r="AS182" s="8">
        <f t="shared" si="20"/>
        <v>4.4117647058823532E-2</v>
      </c>
    </row>
    <row r="183" spans="1:45" ht="12.75" customHeight="1" x14ac:dyDescent="0.2">
      <c r="A183" s="133"/>
      <c r="B183" s="103"/>
      <c r="C183" s="31" t="s">
        <v>63</v>
      </c>
      <c r="D183" s="32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 t="s">
        <v>84</v>
      </c>
      <c r="AB183" s="15"/>
      <c r="AC183" s="15"/>
      <c r="AD183" s="15"/>
      <c r="AE183" s="15"/>
      <c r="AF183" s="15"/>
      <c r="AG183" s="15" t="s">
        <v>90</v>
      </c>
      <c r="AH183" s="26"/>
      <c r="AI183" s="26"/>
      <c r="AJ183" s="27"/>
      <c r="AK183" s="15" t="s">
        <v>84</v>
      </c>
      <c r="AL183" s="15"/>
      <c r="AM183" s="27"/>
      <c r="AN183" s="27"/>
      <c r="AO183" s="27"/>
      <c r="AP183" s="27"/>
      <c r="AQ183" s="7">
        <v>3</v>
      </c>
      <c r="AR183" s="3">
        <f t="shared" ref="AR183:AR186" si="28">34*2</f>
        <v>68</v>
      </c>
      <c r="AS183" s="8">
        <f t="shared" si="20"/>
        <v>4.4117647058823532E-2</v>
      </c>
    </row>
    <row r="184" spans="1:45" ht="12.75" customHeight="1" x14ac:dyDescent="0.2">
      <c r="A184" s="133"/>
      <c r="B184" s="103"/>
      <c r="C184" s="70" t="s">
        <v>64</v>
      </c>
      <c r="D184" s="32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 t="s">
        <v>84</v>
      </c>
      <c r="AB184" s="15"/>
      <c r="AC184" s="15"/>
      <c r="AD184" s="15"/>
      <c r="AE184" s="15"/>
      <c r="AF184" s="15"/>
      <c r="AG184" s="15" t="s">
        <v>90</v>
      </c>
      <c r="AH184" s="26"/>
      <c r="AI184" s="26"/>
      <c r="AJ184" s="27"/>
      <c r="AK184" s="15" t="s">
        <v>84</v>
      </c>
      <c r="AL184" s="15"/>
      <c r="AM184" s="27"/>
      <c r="AN184" s="27"/>
      <c r="AO184" s="27"/>
      <c r="AP184" s="27"/>
      <c r="AQ184" s="7">
        <v>3</v>
      </c>
      <c r="AR184" s="3">
        <f t="shared" si="28"/>
        <v>68</v>
      </c>
      <c r="AS184" s="8">
        <f t="shared" si="20"/>
        <v>4.4117647058823532E-2</v>
      </c>
    </row>
    <row r="185" spans="1:45" ht="12.75" customHeight="1" x14ac:dyDescent="0.2">
      <c r="A185" s="133"/>
      <c r="B185" s="103"/>
      <c r="C185" s="70" t="s">
        <v>87</v>
      </c>
      <c r="D185" s="32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 t="s">
        <v>84</v>
      </c>
      <c r="AB185" s="15"/>
      <c r="AC185" s="15"/>
      <c r="AD185" s="15"/>
      <c r="AE185" s="15"/>
      <c r="AF185" s="15"/>
      <c r="AG185" s="15" t="s">
        <v>90</v>
      </c>
      <c r="AH185" s="26"/>
      <c r="AI185" s="26"/>
      <c r="AJ185" s="27"/>
      <c r="AK185" s="15" t="s">
        <v>84</v>
      </c>
      <c r="AL185" s="15"/>
      <c r="AM185" s="27"/>
      <c r="AN185" s="27"/>
      <c r="AO185" s="27"/>
      <c r="AP185" s="27"/>
      <c r="AQ185" s="7">
        <v>3</v>
      </c>
      <c r="AR185" s="3">
        <f t="shared" si="28"/>
        <v>68</v>
      </c>
      <c r="AS185" s="8">
        <f t="shared" si="20"/>
        <v>4.4117647058823532E-2</v>
      </c>
    </row>
    <row r="186" spans="1:45" ht="12.75" customHeight="1" x14ac:dyDescent="0.2">
      <c r="A186" s="133"/>
      <c r="B186" s="104"/>
      <c r="C186" s="31" t="s">
        <v>88</v>
      </c>
      <c r="D186" s="32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 t="s">
        <v>84</v>
      </c>
      <c r="AB186" s="15"/>
      <c r="AC186" s="15"/>
      <c r="AD186" s="15"/>
      <c r="AE186" s="15"/>
      <c r="AF186" s="15"/>
      <c r="AG186" s="15" t="s">
        <v>90</v>
      </c>
      <c r="AH186" s="26"/>
      <c r="AI186" s="26"/>
      <c r="AJ186" s="27"/>
      <c r="AK186" s="15" t="s">
        <v>84</v>
      </c>
      <c r="AL186" s="15"/>
      <c r="AM186" s="27"/>
      <c r="AN186" s="27"/>
      <c r="AO186" s="27"/>
      <c r="AP186" s="27"/>
      <c r="AQ186" s="7">
        <v>3</v>
      </c>
      <c r="AR186" s="3">
        <f t="shared" si="28"/>
        <v>68</v>
      </c>
      <c r="AS186" s="8">
        <f t="shared" si="20"/>
        <v>4.4117647058823532E-2</v>
      </c>
    </row>
    <row r="187" spans="1:45" ht="12.75" customHeight="1" x14ac:dyDescent="0.2">
      <c r="A187" s="133"/>
      <c r="B187" s="102" t="s">
        <v>28</v>
      </c>
      <c r="C187" s="31" t="s">
        <v>62</v>
      </c>
      <c r="D187" s="32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 t="s">
        <v>84</v>
      </c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84</v>
      </c>
      <c r="AG187" s="15" t="s">
        <v>90</v>
      </c>
      <c r="AH187" s="26"/>
      <c r="AI187" s="15" t="s">
        <v>84</v>
      </c>
      <c r="AJ187" s="27"/>
      <c r="AK187" s="15"/>
      <c r="AL187" s="15"/>
      <c r="AM187" s="27"/>
      <c r="AN187" s="27"/>
      <c r="AO187" s="27"/>
      <c r="AP187" s="27"/>
      <c r="AQ187" s="7">
        <v>4</v>
      </c>
      <c r="AR187" s="3">
        <f t="shared" ref="AR187:AR191" si="29">34*2</f>
        <v>68</v>
      </c>
      <c r="AS187" s="8">
        <f t="shared" si="20"/>
        <v>5.8823529411764705E-2</v>
      </c>
    </row>
    <row r="188" spans="1:45" ht="12.75" customHeight="1" x14ac:dyDescent="0.2">
      <c r="A188" s="133"/>
      <c r="B188" s="103"/>
      <c r="C188" s="31" t="s">
        <v>63</v>
      </c>
      <c r="D188" s="32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 t="s">
        <v>84</v>
      </c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84</v>
      </c>
      <c r="AG188" s="15" t="s">
        <v>90</v>
      </c>
      <c r="AH188" s="26"/>
      <c r="AI188" s="15" t="s">
        <v>84</v>
      </c>
      <c r="AJ188" s="27"/>
      <c r="AK188" s="15"/>
      <c r="AL188" s="15"/>
      <c r="AM188" s="27"/>
      <c r="AN188" s="27"/>
      <c r="AO188" s="27"/>
      <c r="AP188" s="27"/>
      <c r="AQ188" s="7">
        <v>4</v>
      </c>
      <c r="AR188" s="3">
        <f t="shared" si="29"/>
        <v>68</v>
      </c>
      <c r="AS188" s="8">
        <f t="shared" si="20"/>
        <v>5.8823529411764705E-2</v>
      </c>
    </row>
    <row r="189" spans="1:45" ht="12.75" customHeight="1" x14ac:dyDescent="0.2">
      <c r="A189" s="133"/>
      <c r="B189" s="103"/>
      <c r="C189" s="70" t="s">
        <v>64</v>
      </c>
      <c r="D189" s="32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 t="s">
        <v>84</v>
      </c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84</v>
      </c>
      <c r="AG189" s="15" t="s">
        <v>90</v>
      </c>
      <c r="AH189" s="26"/>
      <c r="AI189" s="15" t="s">
        <v>84</v>
      </c>
      <c r="AJ189" s="27"/>
      <c r="AK189" s="15"/>
      <c r="AL189" s="15"/>
      <c r="AM189" s="27"/>
      <c r="AN189" s="27"/>
      <c r="AO189" s="27"/>
      <c r="AP189" s="27"/>
      <c r="AQ189" s="7">
        <v>4</v>
      </c>
      <c r="AR189" s="3">
        <f t="shared" si="29"/>
        <v>68</v>
      </c>
      <c r="AS189" s="8">
        <f t="shared" si="20"/>
        <v>5.8823529411764705E-2</v>
      </c>
    </row>
    <row r="190" spans="1:45" ht="12.75" customHeight="1" x14ac:dyDescent="0.2">
      <c r="A190" s="133"/>
      <c r="B190" s="103"/>
      <c r="C190" s="70" t="s">
        <v>87</v>
      </c>
      <c r="D190" s="32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 t="s">
        <v>84</v>
      </c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84</v>
      </c>
      <c r="AG190" s="15" t="s">
        <v>90</v>
      </c>
      <c r="AH190" s="26"/>
      <c r="AI190" s="15" t="s">
        <v>84</v>
      </c>
      <c r="AJ190" s="27"/>
      <c r="AK190" s="15"/>
      <c r="AL190" s="15"/>
      <c r="AM190" s="27"/>
      <c r="AN190" s="27"/>
      <c r="AO190" s="27"/>
      <c r="AP190" s="27"/>
      <c r="AQ190" s="7">
        <v>4</v>
      </c>
      <c r="AR190" s="3">
        <f t="shared" si="29"/>
        <v>68</v>
      </c>
      <c r="AS190" s="8">
        <f t="shared" si="20"/>
        <v>5.8823529411764705E-2</v>
      </c>
    </row>
    <row r="191" spans="1:45" ht="12.75" customHeight="1" x14ac:dyDescent="0.2">
      <c r="A191" s="133"/>
      <c r="B191" s="104"/>
      <c r="C191" s="31" t="s">
        <v>88</v>
      </c>
      <c r="D191" s="30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 t="s">
        <v>84</v>
      </c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84</v>
      </c>
      <c r="AG191" s="15" t="s">
        <v>90</v>
      </c>
      <c r="AH191" s="26"/>
      <c r="AI191" s="15" t="s">
        <v>84</v>
      </c>
      <c r="AJ191" s="15"/>
      <c r="AK191" s="15"/>
      <c r="AL191" s="15"/>
      <c r="AM191" s="27"/>
      <c r="AN191" s="27"/>
      <c r="AO191" s="27"/>
      <c r="AP191" s="27"/>
      <c r="AQ191" s="7">
        <v>4</v>
      </c>
      <c r="AR191" s="3">
        <f t="shared" si="29"/>
        <v>68</v>
      </c>
      <c r="AS191" s="8">
        <f t="shared" si="20"/>
        <v>5.8823529411764705E-2</v>
      </c>
    </row>
    <row r="192" spans="1:45" ht="12.75" customHeight="1" x14ac:dyDescent="0.2">
      <c r="A192" s="133"/>
      <c r="B192" s="102" t="s">
        <v>23</v>
      </c>
      <c r="C192" s="31" t="s">
        <v>62</v>
      </c>
      <c r="D192" s="30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 t="s">
        <v>90</v>
      </c>
      <c r="AF192" s="15"/>
      <c r="AG192" s="15"/>
      <c r="AH192" s="26"/>
      <c r="AI192" s="15"/>
      <c r="AJ192" s="15"/>
      <c r="AK192" s="15"/>
      <c r="AL192" s="15"/>
      <c r="AM192" s="27"/>
      <c r="AN192" s="27"/>
      <c r="AO192" s="27"/>
      <c r="AP192" s="27"/>
      <c r="AQ192" s="7">
        <v>2</v>
      </c>
      <c r="AR192" s="3">
        <f>34*1</f>
        <v>34</v>
      </c>
      <c r="AS192" s="8">
        <f t="shared" si="20"/>
        <v>5.8823529411764705E-2</v>
      </c>
    </row>
    <row r="193" spans="1:45" ht="12.75" customHeight="1" x14ac:dyDescent="0.2">
      <c r="A193" s="133"/>
      <c r="B193" s="103"/>
      <c r="C193" s="31" t="s">
        <v>63</v>
      </c>
      <c r="D193" s="30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 t="s">
        <v>90</v>
      </c>
      <c r="AF193" s="15"/>
      <c r="AG193" s="15"/>
      <c r="AH193" s="26"/>
      <c r="AI193" s="15"/>
      <c r="AJ193" s="15"/>
      <c r="AK193" s="15"/>
      <c r="AL193" s="15"/>
      <c r="AM193" s="27"/>
      <c r="AN193" s="27"/>
      <c r="AO193" s="27"/>
      <c r="AP193" s="27"/>
      <c r="AQ193" s="7">
        <v>2</v>
      </c>
      <c r="AR193" s="3">
        <f t="shared" ref="AR193:AR206" si="30">34*1</f>
        <v>34</v>
      </c>
      <c r="AS193" s="8">
        <f t="shared" si="20"/>
        <v>5.8823529411764705E-2</v>
      </c>
    </row>
    <row r="194" spans="1:45" ht="12.75" customHeight="1" x14ac:dyDescent="0.2">
      <c r="A194" s="133"/>
      <c r="B194" s="103"/>
      <c r="C194" s="70" t="s">
        <v>64</v>
      </c>
      <c r="D194" s="37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 t="s">
        <v>90</v>
      </c>
      <c r="AF194" s="15"/>
      <c r="AG194" s="15"/>
      <c r="AH194" s="26"/>
      <c r="AI194" s="15"/>
      <c r="AJ194" s="15"/>
      <c r="AK194" s="15"/>
      <c r="AL194" s="15"/>
      <c r="AM194" s="27"/>
      <c r="AN194" s="27"/>
      <c r="AO194" s="27"/>
      <c r="AP194" s="27"/>
      <c r="AQ194" s="7">
        <v>2</v>
      </c>
      <c r="AR194" s="3">
        <f t="shared" si="30"/>
        <v>34</v>
      </c>
      <c r="AS194" s="8">
        <f t="shared" si="20"/>
        <v>5.8823529411764705E-2</v>
      </c>
    </row>
    <row r="195" spans="1:45" ht="12.75" customHeight="1" x14ac:dyDescent="0.2">
      <c r="A195" s="133"/>
      <c r="B195" s="103"/>
      <c r="C195" s="70" t="s">
        <v>87</v>
      </c>
      <c r="D195" s="37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 t="s">
        <v>90</v>
      </c>
      <c r="AF195" s="15"/>
      <c r="AG195" s="15"/>
      <c r="AH195" s="26"/>
      <c r="AI195" s="15"/>
      <c r="AJ195" s="15"/>
      <c r="AK195" s="15"/>
      <c r="AL195" s="15"/>
      <c r="AM195" s="27"/>
      <c r="AN195" s="27"/>
      <c r="AO195" s="27"/>
      <c r="AP195" s="27"/>
      <c r="AQ195" s="7">
        <v>2</v>
      </c>
      <c r="AR195" s="3">
        <f t="shared" si="30"/>
        <v>34</v>
      </c>
      <c r="AS195" s="8">
        <f t="shared" si="20"/>
        <v>5.8823529411764705E-2</v>
      </c>
    </row>
    <row r="196" spans="1:45" ht="12.75" customHeight="1" x14ac:dyDescent="0.2">
      <c r="A196" s="133"/>
      <c r="B196" s="104"/>
      <c r="C196" s="31" t="s">
        <v>88</v>
      </c>
      <c r="D196" s="30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 t="s">
        <v>90</v>
      </c>
      <c r="AF196" s="15"/>
      <c r="AG196" s="15"/>
      <c r="AH196" s="26"/>
      <c r="AI196" s="15"/>
      <c r="AJ196" s="15"/>
      <c r="AK196" s="15"/>
      <c r="AL196" s="15"/>
      <c r="AM196" s="27"/>
      <c r="AN196" s="27"/>
      <c r="AO196" s="27"/>
      <c r="AP196" s="27"/>
      <c r="AQ196" s="7">
        <v>2</v>
      </c>
      <c r="AR196" s="3">
        <f t="shared" si="30"/>
        <v>34</v>
      </c>
      <c r="AS196" s="8">
        <f t="shared" si="20"/>
        <v>5.8823529411764705E-2</v>
      </c>
    </row>
    <row r="197" spans="1:45" ht="12.75" customHeight="1" x14ac:dyDescent="0.2">
      <c r="A197" s="133"/>
      <c r="B197" s="122" t="s">
        <v>36</v>
      </c>
      <c r="C197" s="31" t="s">
        <v>62</v>
      </c>
      <c r="D197" s="30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26"/>
      <c r="AI197" s="15"/>
      <c r="AJ197" s="15"/>
      <c r="AK197" s="15"/>
      <c r="AL197" s="15"/>
      <c r="AM197" s="27"/>
      <c r="AN197" s="27"/>
      <c r="AO197" s="27"/>
      <c r="AP197" s="27"/>
      <c r="AQ197" s="7">
        <f t="shared" ref="AQ197:AQ216" si="31">SUM(E197:AP197)</f>
        <v>0</v>
      </c>
      <c r="AR197" s="3">
        <f t="shared" si="30"/>
        <v>34</v>
      </c>
      <c r="AS197" s="8">
        <f t="shared" si="20"/>
        <v>0</v>
      </c>
    </row>
    <row r="198" spans="1:45" ht="12.75" customHeight="1" x14ac:dyDescent="0.2">
      <c r="A198" s="133"/>
      <c r="B198" s="122"/>
      <c r="C198" s="31" t="s">
        <v>63</v>
      </c>
      <c r="D198" s="30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26"/>
      <c r="AI198" s="15"/>
      <c r="AJ198" s="15"/>
      <c r="AK198" s="15"/>
      <c r="AL198" s="15"/>
      <c r="AM198" s="27"/>
      <c r="AN198" s="27"/>
      <c r="AO198" s="27"/>
      <c r="AP198" s="27"/>
      <c r="AQ198" s="7">
        <f t="shared" si="31"/>
        <v>0</v>
      </c>
      <c r="AR198" s="3">
        <f t="shared" si="30"/>
        <v>34</v>
      </c>
      <c r="AS198" s="8">
        <f t="shared" si="20"/>
        <v>0</v>
      </c>
    </row>
    <row r="199" spans="1:45" ht="12.75" customHeight="1" x14ac:dyDescent="0.2">
      <c r="A199" s="133"/>
      <c r="B199" s="122"/>
      <c r="C199" s="70" t="s">
        <v>64</v>
      </c>
      <c r="D199" s="37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26"/>
      <c r="AI199" s="15"/>
      <c r="AJ199" s="15"/>
      <c r="AK199" s="15"/>
      <c r="AL199" s="15"/>
      <c r="AM199" s="27"/>
      <c r="AN199" s="27"/>
      <c r="AO199" s="27"/>
      <c r="AP199" s="27"/>
      <c r="AQ199" s="7">
        <f t="shared" si="31"/>
        <v>0</v>
      </c>
      <c r="AR199" s="3">
        <f t="shared" si="30"/>
        <v>34</v>
      </c>
      <c r="AS199" s="8">
        <f t="shared" si="20"/>
        <v>0</v>
      </c>
    </row>
    <row r="200" spans="1:45" ht="12.75" customHeight="1" x14ac:dyDescent="0.2">
      <c r="A200" s="133"/>
      <c r="B200" s="122"/>
      <c r="C200" s="70" t="s">
        <v>87</v>
      </c>
      <c r="D200" s="37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26"/>
      <c r="AI200" s="15"/>
      <c r="AJ200" s="15"/>
      <c r="AK200" s="15"/>
      <c r="AL200" s="15"/>
      <c r="AM200" s="27"/>
      <c r="AN200" s="27"/>
      <c r="AO200" s="27"/>
      <c r="AP200" s="27"/>
      <c r="AQ200" s="7">
        <f t="shared" si="31"/>
        <v>0</v>
      </c>
      <c r="AR200" s="3">
        <f t="shared" si="30"/>
        <v>34</v>
      </c>
      <c r="AS200" s="8">
        <f t="shared" si="20"/>
        <v>0</v>
      </c>
    </row>
    <row r="201" spans="1:45" ht="12.75" customHeight="1" x14ac:dyDescent="0.2">
      <c r="A201" s="133"/>
      <c r="B201" s="122"/>
      <c r="C201" s="31" t="s">
        <v>88</v>
      </c>
      <c r="D201" s="30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26"/>
      <c r="AI201" s="15"/>
      <c r="AJ201" s="15"/>
      <c r="AK201" s="15"/>
      <c r="AL201" s="15"/>
      <c r="AM201" s="27"/>
      <c r="AN201" s="27"/>
      <c r="AO201" s="27"/>
      <c r="AP201" s="27"/>
      <c r="AQ201" s="7">
        <f t="shared" si="31"/>
        <v>0</v>
      </c>
      <c r="AR201" s="3">
        <f t="shared" si="30"/>
        <v>34</v>
      </c>
      <c r="AS201" s="8">
        <f t="shared" si="20"/>
        <v>0</v>
      </c>
    </row>
    <row r="202" spans="1:45" ht="12.75" customHeight="1" x14ac:dyDescent="0.2">
      <c r="A202" s="133"/>
      <c r="B202" s="122" t="s">
        <v>37</v>
      </c>
      <c r="C202" s="31" t="s">
        <v>62</v>
      </c>
      <c r="D202" s="30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26"/>
      <c r="AI202" s="15"/>
      <c r="AJ202" s="15"/>
      <c r="AK202" s="15"/>
      <c r="AL202" s="15"/>
      <c r="AM202" s="27"/>
      <c r="AN202" s="27"/>
      <c r="AO202" s="27"/>
      <c r="AP202" s="27"/>
      <c r="AQ202" s="7">
        <f t="shared" si="31"/>
        <v>0</v>
      </c>
      <c r="AR202" s="3">
        <f t="shared" si="30"/>
        <v>34</v>
      </c>
      <c r="AS202" s="8">
        <f t="shared" si="20"/>
        <v>0</v>
      </c>
    </row>
    <row r="203" spans="1:45" ht="12.75" customHeight="1" x14ac:dyDescent="0.2">
      <c r="A203" s="133"/>
      <c r="B203" s="122"/>
      <c r="C203" s="31" t="s">
        <v>63</v>
      </c>
      <c r="D203" s="30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26"/>
      <c r="AI203" s="15"/>
      <c r="AJ203" s="15"/>
      <c r="AK203" s="15"/>
      <c r="AL203" s="15"/>
      <c r="AM203" s="27"/>
      <c r="AN203" s="27"/>
      <c r="AO203" s="27"/>
      <c r="AP203" s="27"/>
      <c r="AQ203" s="7">
        <f t="shared" si="31"/>
        <v>0</v>
      </c>
      <c r="AR203" s="3">
        <f t="shared" si="30"/>
        <v>34</v>
      </c>
      <c r="AS203" s="8">
        <f t="shared" si="20"/>
        <v>0</v>
      </c>
    </row>
    <row r="204" spans="1:45" ht="12.75" customHeight="1" x14ac:dyDescent="0.2">
      <c r="A204" s="133"/>
      <c r="B204" s="122"/>
      <c r="C204" s="70" t="s">
        <v>64</v>
      </c>
      <c r="D204" s="37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26"/>
      <c r="AI204" s="15"/>
      <c r="AJ204" s="15"/>
      <c r="AK204" s="15"/>
      <c r="AL204" s="15"/>
      <c r="AM204" s="27"/>
      <c r="AN204" s="27"/>
      <c r="AO204" s="27"/>
      <c r="AP204" s="27"/>
      <c r="AQ204" s="7">
        <f t="shared" si="31"/>
        <v>0</v>
      </c>
      <c r="AR204" s="3">
        <f t="shared" si="30"/>
        <v>34</v>
      </c>
      <c r="AS204" s="8">
        <f t="shared" si="20"/>
        <v>0</v>
      </c>
    </row>
    <row r="205" spans="1:45" ht="12.75" customHeight="1" x14ac:dyDescent="0.2">
      <c r="A205" s="133"/>
      <c r="B205" s="122"/>
      <c r="C205" s="70" t="s">
        <v>87</v>
      </c>
      <c r="D205" s="37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26"/>
      <c r="AI205" s="15"/>
      <c r="AJ205" s="15"/>
      <c r="AK205" s="15"/>
      <c r="AL205" s="15"/>
      <c r="AM205" s="27"/>
      <c r="AN205" s="27"/>
      <c r="AO205" s="27"/>
      <c r="AP205" s="27"/>
      <c r="AQ205" s="7">
        <f t="shared" si="31"/>
        <v>0</v>
      </c>
      <c r="AR205" s="3">
        <f t="shared" si="30"/>
        <v>34</v>
      </c>
      <c r="AS205" s="8">
        <f t="shared" si="20"/>
        <v>0</v>
      </c>
    </row>
    <row r="206" spans="1:45" ht="12.75" customHeight="1" x14ac:dyDescent="0.2">
      <c r="A206" s="133"/>
      <c r="B206" s="122"/>
      <c r="C206" s="31" t="s">
        <v>88</v>
      </c>
      <c r="D206" s="30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26"/>
      <c r="AI206" s="15"/>
      <c r="AJ206" s="15"/>
      <c r="AK206" s="15"/>
      <c r="AL206" s="15"/>
      <c r="AM206" s="27"/>
      <c r="AN206" s="27"/>
      <c r="AO206" s="27"/>
      <c r="AP206" s="27"/>
      <c r="AQ206" s="7">
        <f t="shared" si="31"/>
        <v>0</v>
      </c>
      <c r="AR206" s="3">
        <f t="shared" si="30"/>
        <v>34</v>
      </c>
      <c r="AS206" s="8">
        <f t="shared" si="20"/>
        <v>0</v>
      </c>
    </row>
    <row r="207" spans="1:45" ht="12.75" customHeight="1" x14ac:dyDescent="0.2">
      <c r="A207" s="133"/>
      <c r="B207" s="122" t="s">
        <v>46</v>
      </c>
      <c r="C207" s="31" t="s">
        <v>62</v>
      </c>
      <c r="D207" s="30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26"/>
      <c r="AI207" s="15"/>
      <c r="AJ207" s="15"/>
      <c r="AK207" s="15"/>
      <c r="AL207" s="15"/>
      <c r="AM207" s="27"/>
      <c r="AN207" s="27"/>
      <c r="AO207" s="27"/>
      <c r="AP207" s="27"/>
      <c r="AQ207" s="7">
        <f t="shared" si="31"/>
        <v>0</v>
      </c>
      <c r="AR207" s="3">
        <f>34*2</f>
        <v>68</v>
      </c>
      <c r="AS207" s="8">
        <f t="shared" si="20"/>
        <v>0</v>
      </c>
    </row>
    <row r="208" spans="1:45" ht="12.75" customHeight="1" x14ac:dyDescent="0.2">
      <c r="A208" s="133"/>
      <c r="B208" s="122"/>
      <c r="C208" s="31" t="s">
        <v>63</v>
      </c>
      <c r="D208" s="30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26"/>
      <c r="AI208" s="15"/>
      <c r="AJ208" s="15"/>
      <c r="AK208" s="15"/>
      <c r="AL208" s="15"/>
      <c r="AM208" s="27"/>
      <c r="AN208" s="27"/>
      <c r="AO208" s="27"/>
      <c r="AP208" s="27"/>
      <c r="AQ208" s="7">
        <f t="shared" si="31"/>
        <v>0</v>
      </c>
      <c r="AR208" s="3">
        <f t="shared" ref="AR208:AR216" si="32">34*2</f>
        <v>68</v>
      </c>
      <c r="AS208" s="8">
        <f t="shared" si="20"/>
        <v>0</v>
      </c>
    </row>
    <row r="209" spans="1:45" ht="12.75" customHeight="1" x14ac:dyDescent="0.2">
      <c r="A209" s="133"/>
      <c r="B209" s="122"/>
      <c r="C209" s="70" t="s">
        <v>64</v>
      </c>
      <c r="D209" s="37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26"/>
      <c r="AI209" s="15"/>
      <c r="AJ209" s="15"/>
      <c r="AK209" s="15"/>
      <c r="AL209" s="15"/>
      <c r="AM209" s="27"/>
      <c r="AN209" s="27"/>
      <c r="AO209" s="27"/>
      <c r="AP209" s="27"/>
      <c r="AQ209" s="7">
        <f t="shared" si="31"/>
        <v>0</v>
      </c>
      <c r="AR209" s="3">
        <f t="shared" si="32"/>
        <v>68</v>
      </c>
      <c r="AS209" s="8">
        <f t="shared" si="20"/>
        <v>0</v>
      </c>
    </row>
    <row r="210" spans="1:45" ht="12.75" customHeight="1" x14ac:dyDescent="0.2">
      <c r="A210" s="133"/>
      <c r="B210" s="122"/>
      <c r="C210" s="70" t="s">
        <v>87</v>
      </c>
      <c r="D210" s="37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26"/>
      <c r="AI210" s="15"/>
      <c r="AJ210" s="15"/>
      <c r="AK210" s="15"/>
      <c r="AL210" s="15"/>
      <c r="AM210" s="27"/>
      <c r="AN210" s="27"/>
      <c r="AO210" s="27"/>
      <c r="AP210" s="27"/>
      <c r="AQ210" s="7">
        <f t="shared" si="31"/>
        <v>0</v>
      </c>
      <c r="AR210" s="3">
        <f t="shared" si="32"/>
        <v>68</v>
      </c>
      <c r="AS210" s="8">
        <f t="shared" si="20"/>
        <v>0</v>
      </c>
    </row>
    <row r="211" spans="1:45" ht="12.75" customHeight="1" x14ac:dyDescent="0.2">
      <c r="A211" s="133"/>
      <c r="B211" s="122"/>
      <c r="C211" s="31" t="s">
        <v>88</v>
      </c>
      <c r="D211" s="30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26"/>
      <c r="AI211" s="15"/>
      <c r="AJ211" s="15"/>
      <c r="AK211" s="15"/>
      <c r="AL211" s="15"/>
      <c r="AM211" s="27"/>
      <c r="AN211" s="27"/>
      <c r="AO211" s="27"/>
      <c r="AP211" s="27"/>
      <c r="AQ211" s="7">
        <f t="shared" si="31"/>
        <v>0</v>
      </c>
      <c r="AR211" s="3">
        <f t="shared" si="32"/>
        <v>68</v>
      </c>
      <c r="AS211" s="8">
        <f t="shared" si="20"/>
        <v>0</v>
      </c>
    </row>
    <row r="212" spans="1:45" ht="12.75" customHeight="1" x14ac:dyDescent="0.2">
      <c r="A212" s="133"/>
      <c r="B212" s="122" t="s">
        <v>45</v>
      </c>
      <c r="C212" s="31" t="s">
        <v>62</v>
      </c>
      <c r="D212" s="30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26"/>
      <c r="AI212" s="15"/>
      <c r="AJ212" s="15"/>
      <c r="AK212" s="15"/>
      <c r="AL212" s="15"/>
      <c r="AM212" s="27"/>
      <c r="AN212" s="27"/>
      <c r="AO212" s="27"/>
      <c r="AP212" s="27"/>
      <c r="AQ212" s="7">
        <f t="shared" si="31"/>
        <v>0</v>
      </c>
      <c r="AR212" s="3">
        <f t="shared" si="32"/>
        <v>68</v>
      </c>
      <c r="AS212" s="8">
        <f t="shared" si="20"/>
        <v>0</v>
      </c>
    </row>
    <row r="213" spans="1:45" ht="12.75" customHeight="1" x14ac:dyDescent="0.2">
      <c r="A213" s="133"/>
      <c r="B213" s="122"/>
      <c r="C213" s="31" t="s">
        <v>63</v>
      </c>
      <c r="D213" s="30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26"/>
      <c r="AI213" s="15"/>
      <c r="AJ213" s="15"/>
      <c r="AK213" s="15"/>
      <c r="AL213" s="15"/>
      <c r="AM213" s="27"/>
      <c r="AN213" s="27"/>
      <c r="AO213" s="27"/>
      <c r="AP213" s="27"/>
      <c r="AQ213" s="7">
        <f t="shared" si="31"/>
        <v>0</v>
      </c>
      <c r="AR213" s="3">
        <f t="shared" si="32"/>
        <v>68</v>
      </c>
      <c r="AS213" s="8">
        <f t="shared" si="20"/>
        <v>0</v>
      </c>
    </row>
    <row r="214" spans="1:45" ht="12.75" customHeight="1" x14ac:dyDescent="0.2">
      <c r="A214" s="133"/>
      <c r="B214" s="122"/>
      <c r="C214" s="70" t="s">
        <v>64</v>
      </c>
      <c r="D214" s="37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26"/>
      <c r="AI214" s="15"/>
      <c r="AJ214" s="15"/>
      <c r="AK214" s="15"/>
      <c r="AL214" s="15"/>
      <c r="AM214" s="27"/>
      <c r="AN214" s="27"/>
      <c r="AO214" s="27"/>
      <c r="AP214" s="27"/>
      <c r="AQ214" s="7">
        <f t="shared" si="31"/>
        <v>0</v>
      </c>
      <c r="AR214" s="3">
        <f t="shared" si="32"/>
        <v>68</v>
      </c>
      <c r="AS214" s="8">
        <f t="shared" si="20"/>
        <v>0</v>
      </c>
    </row>
    <row r="215" spans="1:45" ht="12.75" customHeight="1" x14ac:dyDescent="0.2">
      <c r="A215" s="133"/>
      <c r="B215" s="122"/>
      <c r="C215" s="70" t="s">
        <v>87</v>
      </c>
      <c r="D215" s="37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26"/>
      <c r="AI215" s="15"/>
      <c r="AJ215" s="15"/>
      <c r="AK215" s="15"/>
      <c r="AL215" s="15"/>
      <c r="AM215" s="27"/>
      <c r="AN215" s="27"/>
      <c r="AO215" s="27"/>
      <c r="AP215" s="27"/>
      <c r="AQ215" s="7">
        <f t="shared" si="31"/>
        <v>0</v>
      </c>
      <c r="AR215" s="3">
        <f t="shared" si="32"/>
        <v>68</v>
      </c>
      <c r="AS215" s="8">
        <f t="shared" si="20"/>
        <v>0</v>
      </c>
    </row>
    <row r="216" spans="1:45" x14ac:dyDescent="0.2">
      <c r="A216" s="133"/>
      <c r="B216" s="122"/>
      <c r="C216" s="31" t="s">
        <v>88</v>
      </c>
      <c r="D216" s="32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26"/>
      <c r="AJ216" s="27"/>
      <c r="AK216" s="15"/>
      <c r="AL216" s="15"/>
      <c r="AM216" s="27"/>
      <c r="AN216" s="27"/>
      <c r="AO216" s="27"/>
      <c r="AP216" s="27"/>
      <c r="AQ216" s="7">
        <f t="shared" si="31"/>
        <v>0</v>
      </c>
      <c r="AR216" s="3">
        <f t="shared" si="32"/>
        <v>68</v>
      </c>
      <c r="AS216" s="8">
        <f t="shared" si="20"/>
        <v>0</v>
      </c>
    </row>
    <row r="217" spans="1:45" ht="27" customHeight="1" x14ac:dyDescent="0.2">
      <c r="A217" s="46"/>
      <c r="B217" s="47"/>
      <c r="C217" s="47"/>
      <c r="D217" s="47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6"/>
      <c r="AN217" s="46"/>
      <c r="AO217" s="46"/>
      <c r="AP217" s="46"/>
      <c r="AQ217" s="46"/>
      <c r="AR217" s="46"/>
      <c r="AS217" s="46"/>
    </row>
    <row r="218" spans="1:45" s="2" customFormat="1" ht="81.75" customHeight="1" x14ac:dyDescent="0.2">
      <c r="A218" s="128" t="s">
        <v>30</v>
      </c>
      <c r="B218" s="128"/>
      <c r="C218" s="128"/>
      <c r="D218" s="128"/>
      <c r="E218" s="132" t="s">
        <v>113</v>
      </c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20" t="s">
        <v>16</v>
      </c>
      <c r="AR218" s="134" t="s">
        <v>18</v>
      </c>
      <c r="AS218" s="127" t="s">
        <v>17</v>
      </c>
    </row>
    <row r="219" spans="1:45" s="2" customFormat="1" ht="21.75" customHeight="1" x14ac:dyDescent="0.2">
      <c r="A219" s="122" t="s">
        <v>0</v>
      </c>
      <c r="B219" s="122"/>
      <c r="C219" s="122"/>
      <c r="D219" s="12" t="s">
        <v>14</v>
      </c>
      <c r="E219" s="122" t="s">
        <v>1</v>
      </c>
      <c r="F219" s="122"/>
      <c r="G219" s="122"/>
      <c r="H219" s="122"/>
      <c r="I219" s="122" t="s">
        <v>2</v>
      </c>
      <c r="J219" s="122"/>
      <c r="K219" s="122"/>
      <c r="L219" s="122"/>
      <c r="M219" s="122" t="s">
        <v>3</v>
      </c>
      <c r="N219" s="122"/>
      <c r="O219" s="122"/>
      <c r="P219" s="122"/>
      <c r="Q219" s="122" t="s">
        <v>4</v>
      </c>
      <c r="R219" s="122"/>
      <c r="S219" s="122"/>
      <c r="T219" s="122"/>
      <c r="U219" s="122" t="s">
        <v>5</v>
      </c>
      <c r="V219" s="122"/>
      <c r="W219" s="122"/>
      <c r="X219" s="122" t="s">
        <v>6</v>
      </c>
      <c r="Y219" s="122"/>
      <c r="Z219" s="122"/>
      <c r="AA219" s="122"/>
      <c r="AB219" s="122" t="s">
        <v>7</v>
      </c>
      <c r="AC219" s="122"/>
      <c r="AD219" s="122"/>
      <c r="AE219" s="122" t="s">
        <v>8</v>
      </c>
      <c r="AF219" s="122"/>
      <c r="AG219" s="122"/>
      <c r="AH219" s="122"/>
      <c r="AI219" s="122"/>
      <c r="AJ219" s="122" t="s">
        <v>9</v>
      </c>
      <c r="AK219" s="122"/>
      <c r="AL219" s="122"/>
      <c r="AM219" s="122" t="s">
        <v>10</v>
      </c>
      <c r="AN219" s="122"/>
      <c r="AO219" s="122"/>
      <c r="AP219" s="122"/>
      <c r="AQ219" s="120"/>
      <c r="AR219" s="134"/>
      <c r="AS219" s="127"/>
    </row>
    <row r="220" spans="1:45" s="6" customFormat="1" ht="11.25" customHeight="1" x14ac:dyDescent="0.2">
      <c r="A220" s="122"/>
      <c r="B220" s="122"/>
      <c r="C220" s="122"/>
      <c r="D220" s="12" t="s">
        <v>15</v>
      </c>
      <c r="E220" s="5">
        <v>1</v>
      </c>
      <c r="F220" s="5">
        <v>2</v>
      </c>
      <c r="G220" s="5">
        <v>3</v>
      </c>
      <c r="H220" s="5">
        <v>4</v>
      </c>
      <c r="I220" s="5">
        <v>5</v>
      </c>
      <c r="J220" s="5">
        <v>6</v>
      </c>
      <c r="K220" s="5">
        <v>7</v>
      </c>
      <c r="L220" s="5">
        <v>8</v>
      </c>
      <c r="M220" s="5">
        <v>9</v>
      </c>
      <c r="N220" s="5">
        <v>10</v>
      </c>
      <c r="O220" s="5">
        <v>11</v>
      </c>
      <c r="P220" s="5">
        <v>12</v>
      </c>
      <c r="Q220" s="5">
        <v>13</v>
      </c>
      <c r="R220" s="5">
        <v>14</v>
      </c>
      <c r="S220" s="5">
        <v>15</v>
      </c>
      <c r="T220" s="5">
        <v>16</v>
      </c>
      <c r="U220" s="5">
        <v>17</v>
      </c>
      <c r="V220" s="5">
        <v>18</v>
      </c>
      <c r="W220" s="5">
        <v>19</v>
      </c>
      <c r="X220" s="5">
        <v>20</v>
      </c>
      <c r="Y220" s="5">
        <v>21</v>
      </c>
      <c r="Z220" s="5">
        <v>22</v>
      </c>
      <c r="AA220" s="5">
        <v>23</v>
      </c>
      <c r="AB220" s="5">
        <v>24</v>
      </c>
      <c r="AC220" s="5">
        <v>25</v>
      </c>
      <c r="AD220" s="5">
        <v>26</v>
      </c>
      <c r="AE220" s="5">
        <v>27</v>
      </c>
      <c r="AF220" s="5">
        <v>28</v>
      </c>
      <c r="AG220" s="5">
        <v>29</v>
      </c>
      <c r="AH220" s="5">
        <v>30</v>
      </c>
      <c r="AI220" s="5">
        <v>31</v>
      </c>
      <c r="AJ220" s="5">
        <v>32</v>
      </c>
      <c r="AK220" s="5">
        <v>33</v>
      </c>
      <c r="AL220" s="5">
        <v>34</v>
      </c>
      <c r="AM220" s="5">
        <v>35</v>
      </c>
      <c r="AN220" s="5">
        <v>36</v>
      </c>
      <c r="AO220" s="5">
        <v>37</v>
      </c>
      <c r="AP220" s="5">
        <v>38</v>
      </c>
      <c r="AQ220" s="120"/>
      <c r="AR220" s="134"/>
      <c r="AS220" s="127"/>
    </row>
    <row r="221" spans="1:45" ht="12.75" customHeight="1" x14ac:dyDescent="0.2">
      <c r="A221" s="133" t="s">
        <v>19</v>
      </c>
      <c r="B221" s="102" t="s">
        <v>13</v>
      </c>
      <c r="C221" s="31" t="s">
        <v>66</v>
      </c>
      <c r="D221" s="32"/>
      <c r="E221" s="15"/>
      <c r="F221" s="15" t="s">
        <v>84</v>
      </c>
      <c r="G221" s="15"/>
      <c r="H221" s="15"/>
      <c r="I221" s="15"/>
      <c r="J221" s="15" t="s">
        <v>84</v>
      </c>
      <c r="K221" s="15"/>
      <c r="L221" s="15" t="s">
        <v>84</v>
      </c>
      <c r="M221" s="15"/>
      <c r="N221" s="15"/>
      <c r="O221" s="15"/>
      <c r="P221" s="15"/>
      <c r="Q221" s="15" t="s">
        <v>84</v>
      </c>
      <c r="R221" s="15"/>
      <c r="S221" s="15"/>
      <c r="T221" s="15"/>
      <c r="U221" s="15"/>
      <c r="V221" s="15" t="s">
        <v>84</v>
      </c>
      <c r="W221" s="15"/>
      <c r="X221" s="15" t="s">
        <v>84</v>
      </c>
      <c r="Y221" s="15"/>
      <c r="Z221" s="15"/>
      <c r="AA221" s="15"/>
      <c r="AB221" s="15"/>
      <c r="AC221" s="15" t="s">
        <v>84</v>
      </c>
      <c r="AD221" s="15"/>
      <c r="AE221" s="15"/>
      <c r="AF221" s="15"/>
      <c r="AG221" s="15" t="s">
        <v>84</v>
      </c>
      <c r="AH221" s="15"/>
      <c r="AI221" s="15"/>
      <c r="AJ221" s="15"/>
      <c r="AK221" s="15" t="s">
        <v>84</v>
      </c>
      <c r="AL221" s="15"/>
      <c r="AM221" s="7"/>
      <c r="AN221" s="7"/>
      <c r="AO221" s="7"/>
      <c r="AP221" s="7"/>
      <c r="AQ221" s="7">
        <v>9</v>
      </c>
      <c r="AR221" s="3">
        <v>102</v>
      </c>
      <c r="AS221" s="8">
        <f t="shared" ref="AS221:AS300" si="33">AQ221/AR221</f>
        <v>8.8235294117647065E-2</v>
      </c>
    </row>
    <row r="222" spans="1:45" x14ac:dyDescent="0.2">
      <c r="A222" s="133"/>
      <c r="B222" s="103"/>
      <c r="C222" s="31" t="s">
        <v>67</v>
      </c>
      <c r="D222" s="32"/>
      <c r="E222" s="15"/>
      <c r="F222" s="15" t="s">
        <v>84</v>
      </c>
      <c r="G222" s="15"/>
      <c r="H222" s="15"/>
      <c r="I222" s="15"/>
      <c r="J222" s="15" t="s">
        <v>84</v>
      </c>
      <c r="K222" s="15"/>
      <c r="L222" s="15" t="s">
        <v>84</v>
      </c>
      <c r="M222" s="15"/>
      <c r="N222" s="15"/>
      <c r="O222" s="15"/>
      <c r="P222" s="15"/>
      <c r="Q222" s="15" t="s">
        <v>84</v>
      </c>
      <c r="R222" s="15"/>
      <c r="S222" s="15"/>
      <c r="T222" s="15"/>
      <c r="U222" s="15"/>
      <c r="V222" s="15" t="s">
        <v>84</v>
      </c>
      <c r="W222" s="15"/>
      <c r="X222" s="15" t="s">
        <v>84</v>
      </c>
      <c r="Y222" s="15"/>
      <c r="Z222" s="15"/>
      <c r="AA222" s="15"/>
      <c r="AB222" s="15"/>
      <c r="AC222" s="15" t="s">
        <v>84</v>
      </c>
      <c r="AD222" s="15"/>
      <c r="AE222" s="15"/>
      <c r="AF222" s="15"/>
      <c r="AG222" s="15" t="s">
        <v>84</v>
      </c>
      <c r="AH222" s="15"/>
      <c r="AI222" s="15"/>
      <c r="AJ222" s="15"/>
      <c r="AK222" s="15" t="s">
        <v>84</v>
      </c>
      <c r="AL222" s="15"/>
      <c r="AM222" s="7"/>
      <c r="AN222" s="7"/>
      <c r="AO222" s="7"/>
      <c r="AP222" s="7"/>
      <c r="AQ222" s="7">
        <v>9</v>
      </c>
      <c r="AR222" s="3">
        <v>102</v>
      </c>
      <c r="AS222" s="8">
        <f t="shared" si="33"/>
        <v>8.8235294117647065E-2</v>
      </c>
    </row>
    <row r="223" spans="1:45" x14ac:dyDescent="0.2">
      <c r="A223" s="133"/>
      <c r="B223" s="103"/>
      <c r="C223" s="70" t="s">
        <v>68</v>
      </c>
      <c r="D223" s="32"/>
      <c r="E223" s="15"/>
      <c r="F223" s="15" t="s">
        <v>84</v>
      </c>
      <c r="G223" s="15"/>
      <c r="H223" s="15"/>
      <c r="I223" s="15"/>
      <c r="J223" s="15" t="s">
        <v>84</v>
      </c>
      <c r="K223" s="15"/>
      <c r="L223" s="15" t="s">
        <v>84</v>
      </c>
      <c r="M223" s="15"/>
      <c r="N223" s="15"/>
      <c r="O223" s="15"/>
      <c r="P223" s="15"/>
      <c r="Q223" s="15" t="s">
        <v>84</v>
      </c>
      <c r="R223" s="15"/>
      <c r="S223" s="15"/>
      <c r="T223" s="15"/>
      <c r="U223" s="15"/>
      <c r="V223" s="15" t="s">
        <v>84</v>
      </c>
      <c r="W223" s="15"/>
      <c r="X223" s="15" t="s">
        <v>84</v>
      </c>
      <c r="Y223" s="15"/>
      <c r="Z223" s="15"/>
      <c r="AA223" s="15"/>
      <c r="AB223" s="15"/>
      <c r="AC223" s="15" t="s">
        <v>84</v>
      </c>
      <c r="AD223" s="15"/>
      <c r="AE223" s="15"/>
      <c r="AF223" s="15"/>
      <c r="AG223" s="15" t="s">
        <v>84</v>
      </c>
      <c r="AH223" s="15"/>
      <c r="AI223" s="15"/>
      <c r="AJ223" s="15"/>
      <c r="AK223" s="15" t="s">
        <v>84</v>
      </c>
      <c r="AL223" s="15"/>
      <c r="AM223" s="7"/>
      <c r="AN223" s="7"/>
      <c r="AO223" s="7"/>
      <c r="AP223" s="7"/>
      <c r="AQ223" s="7">
        <v>9</v>
      </c>
      <c r="AR223" s="3">
        <v>102</v>
      </c>
      <c r="AS223" s="8">
        <f t="shared" si="33"/>
        <v>8.8235294117647065E-2</v>
      </c>
    </row>
    <row r="224" spans="1:45" x14ac:dyDescent="0.2">
      <c r="A224" s="133"/>
      <c r="B224" s="103"/>
      <c r="C224" s="83" t="s">
        <v>89</v>
      </c>
      <c r="D224" s="32"/>
      <c r="E224" s="15"/>
      <c r="F224" s="15" t="s">
        <v>84</v>
      </c>
      <c r="G224" s="15"/>
      <c r="H224" s="15"/>
      <c r="I224" s="15"/>
      <c r="J224" s="15" t="s">
        <v>84</v>
      </c>
      <c r="K224" s="15"/>
      <c r="L224" s="15" t="s">
        <v>84</v>
      </c>
      <c r="M224" s="15"/>
      <c r="N224" s="15"/>
      <c r="O224" s="15"/>
      <c r="P224" s="15"/>
      <c r="Q224" s="15" t="s">
        <v>84</v>
      </c>
      <c r="R224" s="15"/>
      <c r="S224" s="15"/>
      <c r="T224" s="15"/>
      <c r="U224" s="15"/>
      <c r="V224" s="15" t="s">
        <v>84</v>
      </c>
      <c r="W224" s="15"/>
      <c r="X224" s="15" t="s">
        <v>84</v>
      </c>
      <c r="Y224" s="15"/>
      <c r="Z224" s="15"/>
      <c r="AA224" s="15"/>
      <c r="AB224" s="15"/>
      <c r="AC224" s="15" t="s">
        <v>84</v>
      </c>
      <c r="AD224" s="15"/>
      <c r="AE224" s="15"/>
      <c r="AF224" s="15"/>
      <c r="AG224" s="15" t="s">
        <v>84</v>
      </c>
      <c r="AH224" s="15"/>
      <c r="AI224" s="15"/>
      <c r="AJ224" s="15"/>
      <c r="AK224" s="15" t="s">
        <v>84</v>
      </c>
      <c r="AL224" s="15"/>
      <c r="AM224" s="7"/>
      <c r="AN224" s="7"/>
      <c r="AO224" s="7"/>
      <c r="AP224" s="7"/>
      <c r="AQ224" s="7">
        <v>9</v>
      </c>
      <c r="AR224" s="3">
        <v>102</v>
      </c>
      <c r="AS224" s="8">
        <f t="shared" si="33"/>
        <v>8.8235294117647065E-2</v>
      </c>
    </row>
    <row r="225" spans="1:45" ht="12.75" customHeight="1" x14ac:dyDescent="0.2">
      <c r="A225" s="133"/>
      <c r="B225" s="104"/>
      <c r="C225" s="31" t="s">
        <v>100</v>
      </c>
      <c r="D225" s="32"/>
      <c r="E225" s="15"/>
      <c r="F225" s="15" t="s">
        <v>84</v>
      </c>
      <c r="G225" s="15"/>
      <c r="H225" s="15"/>
      <c r="I225" s="15"/>
      <c r="J225" s="15" t="s">
        <v>84</v>
      </c>
      <c r="K225" s="15"/>
      <c r="L225" s="15" t="s">
        <v>84</v>
      </c>
      <c r="M225" s="15"/>
      <c r="N225" s="15"/>
      <c r="O225" s="15"/>
      <c r="P225" s="15"/>
      <c r="Q225" s="15" t="s">
        <v>84</v>
      </c>
      <c r="R225" s="15"/>
      <c r="S225" s="15"/>
      <c r="T225" s="15"/>
      <c r="U225" s="15"/>
      <c r="V225" s="15" t="s">
        <v>84</v>
      </c>
      <c r="W225" s="15"/>
      <c r="X225" s="15" t="s">
        <v>84</v>
      </c>
      <c r="Y225" s="15"/>
      <c r="Z225" s="15"/>
      <c r="AA225" s="15"/>
      <c r="AB225" s="15"/>
      <c r="AC225" s="15" t="s">
        <v>84</v>
      </c>
      <c r="AD225" s="15"/>
      <c r="AE225" s="15"/>
      <c r="AF225" s="15"/>
      <c r="AG225" s="15" t="s">
        <v>84</v>
      </c>
      <c r="AH225" s="15"/>
      <c r="AI225" s="15"/>
      <c r="AJ225" s="15"/>
      <c r="AK225" s="15" t="s">
        <v>84</v>
      </c>
      <c r="AL225" s="15"/>
      <c r="AM225" s="7"/>
      <c r="AN225" s="7"/>
      <c r="AO225" s="7"/>
      <c r="AP225" s="7"/>
      <c r="AQ225" s="7">
        <v>9</v>
      </c>
      <c r="AR225" s="3">
        <v>102</v>
      </c>
      <c r="AS225" s="8">
        <f t="shared" si="33"/>
        <v>8.8235294117647065E-2</v>
      </c>
    </row>
    <row r="226" spans="1:45" ht="12.75" customHeight="1" x14ac:dyDescent="0.2">
      <c r="A226" s="133"/>
      <c r="B226" s="102" t="s">
        <v>21</v>
      </c>
      <c r="C226" s="83" t="s">
        <v>66</v>
      </c>
      <c r="D226" s="32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 t="s">
        <v>84</v>
      </c>
      <c r="X226" s="15"/>
      <c r="Y226" s="15"/>
      <c r="Z226" s="15"/>
      <c r="AA226" s="15"/>
      <c r="AB226" s="15"/>
      <c r="AC226" s="15"/>
      <c r="AD226" s="15"/>
      <c r="AE226" s="15"/>
      <c r="AF226" s="15"/>
      <c r="AG226" s="15" t="s">
        <v>84</v>
      </c>
      <c r="AH226" s="15" t="s">
        <v>84</v>
      </c>
      <c r="AI226" s="15"/>
      <c r="AJ226" s="15"/>
      <c r="AK226" s="15"/>
      <c r="AL226" s="15"/>
      <c r="AM226" s="7"/>
      <c r="AN226" s="7"/>
      <c r="AO226" s="7"/>
      <c r="AP226" s="7"/>
      <c r="AQ226" s="7">
        <v>3</v>
      </c>
      <c r="AR226" s="3">
        <f>34*2</f>
        <v>68</v>
      </c>
      <c r="AS226" s="8">
        <f t="shared" si="33"/>
        <v>4.4117647058823532E-2</v>
      </c>
    </row>
    <row r="227" spans="1:45" ht="12.75" customHeight="1" x14ac:dyDescent="0.2">
      <c r="A227" s="133"/>
      <c r="B227" s="103"/>
      <c r="C227" s="83" t="s">
        <v>67</v>
      </c>
      <c r="D227" s="30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 t="s">
        <v>84</v>
      </c>
      <c r="X227" s="15"/>
      <c r="Y227" s="15"/>
      <c r="Z227" s="15"/>
      <c r="AA227" s="15"/>
      <c r="AB227" s="15"/>
      <c r="AC227" s="15"/>
      <c r="AD227" s="15"/>
      <c r="AE227" s="15"/>
      <c r="AF227" s="15"/>
      <c r="AG227" s="15" t="s">
        <v>84</v>
      </c>
      <c r="AH227" s="15" t="s">
        <v>84</v>
      </c>
      <c r="AI227" s="15"/>
      <c r="AJ227" s="15"/>
      <c r="AK227" s="15"/>
      <c r="AL227" s="15"/>
      <c r="AM227" s="7"/>
      <c r="AN227" s="7"/>
      <c r="AO227" s="7"/>
      <c r="AP227" s="7"/>
      <c r="AQ227" s="7">
        <v>3</v>
      </c>
      <c r="AR227" s="3">
        <f t="shared" ref="AR227:AR230" si="34">34*2</f>
        <v>68</v>
      </c>
      <c r="AS227" s="8">
        <f t="shared" si="33"/>
        <v>4.4117647058823532E-2</v>
      </c>
    </row>
    <row r="228" spans="1:45" ht="12.75" customHeight="1" x14ac:dyDescent="0.2">
      <c r="A228" s="133"/>
      <c r="B228" s="103"/>
      <c r="C228" s="83" t="s">
        <v>68</v>
      </c>
      <c r="D228" s="37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 t="s">
        <v>84</v>
      </c>
      <c r="X228" s="15"/>
      <c r="Y228" s="15"/>
      <c r="Z228" s="15"/>
      <c r="AA228" s="15"/>
      <c r="AB228" s="15"/>
      <c r="AC228" s="15"/>
      <c r="AD228" s="15"/>
      <c r="AE228" s="15"/>
      <c r="AF228" s="15"/>
      <c r="AG228" s="15" t="s">
        <v>84</v>
      </c>
      <c r="AH228" s="15" t="s">
        <v>84</v>
      </c>
      <c r="AI228" s="15"/>
      <c r="AJ228" s="15"/>
      <c r="AK228" s="15"/>
      <c r="AL228" s="15"/>
      <c r="AM228" s="7"/>
      <c r="AN228" s="7"/>
      <c r="AO228" s="7"/>
      <c r="AP228" s="7"/>
      <c r="AQ228" s="7">
        <v>3</v>
      </c>
      <c r="AR228" s="3">
        <f t="shared" si="34"/>
        <v>68</v>
      </c>
      <c r="AS228" s="8">
        <f t="shared" si="33"/>
        <v>4.4117647058823532E-2</v>
      </c>
    </row>
    <row r="229" spans="1:45" ht="12.75" customHeight="1" x14ac:dyDescent="0.2">
      <c r="A229" s="133"/>
      <c r="B229" s="103"/>
      <c r="C229" s="83" t="s">
        <v>89</v>
      </c>
      <c r="D229" s="37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 t="s">
        <v>84</v>
      </c>
      <c r="X229" s="15"/>
      <c r="Y229" s="15"/>
      <c r="Z229" s="15"/>
      <c r="AA229" s="15"/>
      <c r="AB229" s="15"/>
      <c r="AC229" s="15"/>
      <c r="AD229" s="15"/>
      <c r="AE229" s="15"/>
      <c r="AF229" s="15"/>
      <c r="AG229" s="15" t="s">
        <v>84</v>
      </c>
      <c r="AH229" s="15" t="s">
        <v>84</v>
      </c>
      <c r="AI229" s="15"/>
      <c r="AJ229" s="15"/>
      <c r="AK229" s="15"/>
      <c r="AL229" s="15"/>
      <c r="AM229" s="7"/>
      <c r="AN229" s="7"/>
      <c r="AO229" s="7"/>
      <c r="AP229" s="7"/>
      <c r="AQ229" s="7">
        <v>3</v>
      </c>
      <c r="AR229" s="3">
        <f t="shared" si="34"/>
        <v>68</v>
      </c>
      <c r="AS229" s="8">
        <f t="shared" si="33"/>
        <v>4.4117647058823532E-2</v>
      </c>
    </row>
    <row r="230" spans="1:45" x14ac:dyDescent="0.2">
      <c r="A230" s="133"/>
      <c r="B230" s="104"/>
      <c r="C230" s="83" t="s">
        <v>100</v>
      </c>
      <c r="D230" s="32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 t="s">
        <v>84</v>
      </c>
      <c r="X230" s="15"/>
      <c r="Y230" s="15"/>
      <c r="Z230" s="15"/>
      <c r="AA230" s="15"/>
      <c r="AB230" s="15"/>
      <c r="AC230" s="15"/>
      <c r="AD230" s="15"/>
      <c r="AE230" s="15"/>
      <c r="AF230" s="15"/>
      <c r="AG230" s="15" t="s">
        <v>84</v>
      </c>
      <c r="AH230" s="15" t="s">
        <v>84</v>
      </c>
      <c r="AI230" s="15"/>
      <c r="AJ230" s="15"/>
      <c r="AK230" s="15"/>
      <c r="AL230" s="15"/>
      <c r="AM230" s="7"/>
      <c r="AN230" s="7"/>
      <c r="AO230" s="7"/>
      <c r="AP230" s="7"/>
      <c r="AQ230" s="7">
        <v>3</v>
      </c>
      <c r="AR230" s="3">
        <f t="shared" si="34"/>
        <v>68</v>
      </c>
      <c r="AS230" s="8">
        <f t="shared" si="33"/>
        <v>4.4117647058823532E-2</v>
      </c>
    </row>
    <row r="231" spans="1:45" x14ac:dyDescent="0.2">
      <c r="A231" s="133"/>
      <c r="B231" s="102" t="s">
        <v>12</v>
      </c>
      <c r="C231" s="83" t="s">
        <v>66</v>
      </c>
      <c r="D231" s="30"/>
      <c r="E231" s="15"/>
      <c r="F231" s="15"/>
      <c r="G231" s="15" t="s">
        <v>84</v>
      </c>
      <c r="H231" s="15"/>
      <c r="I231" s="15"/>
      <c r="J231" s="15" t="s">
        <v>84</v>
      </c>
      <c r="K231" s="15"/>
      <c r="L231" s="15"/>
      <c r="M231" s="15"/>
      <c r="N231" s="15"/>
      <c r="O231" s="15"/>
      <c r="P231" s="15" t="s">
        <v>84</v>
      </c>
      <c r="Q231" s="15"/>
      <c r="R231" s="15" t="s">
        <v>84</v>
      </c>
      <c r="S231" s="15"/>
      <c r="T231" s="15"/>
      <c r="U231" s="15"/>
      <c r="V231" s="15" t="s">
        <v>84</v>
      </c>
      <c r="W231" s="15"/>
      <c r="X231" s="15" t="s">
        <v>84</v>
      </c>
      <c r="Y231" s="15"/>
      <c r="Z231" s="15"/>
      <c r="AA231" s="15"/>
      <c r="AB231" s="15" t="s">
        <v>84</v>
      </c>
      <c r="AC231" s="15"/>
      <c r="AD231" s="15" t="s">
        <v>84</v>
      </c>
      <c r="AE231" s="15"/>
      <c r="AF231" s="15" t="s">
        <v>84</v>
      </c>
      <c r="AG231" s="15"/>
      <c r="AH231" s="15"/>
      <c r="AI231" s="15"/>
      <c r="AJ231" s="15"/>
      <c r="AK231" s="15"/>
      <c r="AL231" s="15" t="s">
        <v>84</v>
      </c>
      <c r="AM231" s="7"/>
      <c r="AN231" s="7"/>
      <c r="AO231" s="7"/>
      <c r="AP231" s="7"/>
      <c r="AQ231" s="7">
        <v>10</v>
      </c>
      <c r="AR231" s="3">
        <f t="shared" ref="AR231:AR240" si="35">34*3</f>
        <v>102</v>
      </c>
      <c r="AS231" s="8">
        <f t="shared" si="33"/>
        <v>9.8039215686274508E-2</v>
      </c>
    </row>
    <row r="232" spans="1:45" x14ac:dyDescent="0.2">
      <c r="A232" s="133"/>
      <c r="B232" s="103"/>
      <c r="C232" s="83" t="s">
        <v>67</v>
      </c>
      <c r="D232" s="32"/>
      <c r="E232" s="15"/>
      <c r="F232" s="15"/>
      <c r="G232" s="15" t="s">
        <v>84</v>
      </c>
      <c r="H232" s="15"/>
      <c r="I232" s="28"/>
      <c r="J232" s="15" t="s">
        <v>84</v>
      </c>
      <c r="K232" s="15"/>
      <c r="L232" s="15"/>
      <c r="M232" s="15"/>
      <c r="N232" s="15"/>
      <c r="O232" s="15"/>
      <c r="P232" s="15" t="s">
        <v>84</v>
      </c>
      <c r="Q232" s="15"/>
      <c r="R232" s="15" t="s">
        <v>84</v>
      </c>
      <c r="S232" s="15"/>
      <c r="T232" s="15"/>
      <c r="U232" s="15"/>
      <c r="V232" s="15" t="s">
        <v>84</v>
      </c>
      <c r="W232" s="15"/>
      <c r="X232" s="15" t="s">
        <v>84</v>
      </c>
      <c r="Y232" s="15"/>
      <c r="Z232" s="15"/>
      <c r="AA232" s="15"/>
      <c r="AB232" s="15" t="s">
        <v>84</v>
      </c>
      <c r="AC232" s="15"/>
      <c r="AD232" s="15" t="s">
        <v>84</v>
      </c>
      <c r="AE232" s="15"/>
      <c r="AF232" s="15" t="s">
        <v>84</v>
      </c>
      <c r="AG232" s="15"/>
      <c r="AH232" s="15"/>
      <c r="AI232" s="15"/>
      <c r="AJ232" s="15"/>
      <c r="AK232" s="15"/>
      <c r="AL232" s="15" t="s">
        <v>84</v>
      </c>
      <c r="AM232" s="7"/>
      <c r="AN232" s="7"/>
      <c r="AO232" s="7"/>
      <c r="AP232" s="7"/>
      <c r="AQ232" s="7">
        <v>10</v>
      </c>
      <c r="AR232" s="3">
        <f t="shared" si="35"/>
        <v>102</v>
      </c>
      <c r="AS232" s="8">
        <f t="shared" si="33"/>
        <v>9.8039215686274508E-2</v>
      </c>
    </row>
    <row r="233" spans="1:45" x14ac:dyDescent="0.2">
      <c r="A233" s="133"/>
      <c r="B233" s="103"/>
      <c r="C233" s="83" t="s">
        <v>68</v>
      </c>
      <c r="D233" s="32"/>
      <c r="E233" s="15"/>
      <c r="F233" s="15"/>
      <c r="G233" s="15" t="s">
        <v>84</v>
      </c>
      <c r="H233" s="15"/>
      <c r="I233" s="28"/>
      <c r="J233" s="15" t="s">
        <v>84</v>
      </c>
      <c r="K233" s="15"/>
      <c r="L233" s="15"/>
      <c r="M233" s="15"/>
      <c r="N233" s="15"/>
      <c r="O233" s="15"/>
      <c r="P233" s="15" t="s">
        <v>84</v>
      </c>
      <c r="Q233" s="15"/>
      <c r="R233" s="15" t="s">
        <v>84</v>
      </c>
      <c r="S233" s="15"/>
      <c r="T233" s="15"/>
      <c r="U233" s="15"/>
      <c r="V233" s="15" t="s">
        <v>84</v>
      </c>
      <c r="W233" s="15"/>
      <c r="X233" s="15" t="s">
        <v>84</v>
      </c>
      <c r="Y233" s="15"/>
      <c r="Z233" s="15"/>
      <c r="AA233" s="15"/>
      <c r="AB233" s="15" t="s">
        <v>84</v>
      </c>
      <c r="AC233" s="15"/>
      <c r="AD233" s="15" t="s">
        <v>84</v>
      </c>
      <c r="AE233" s="15"/>
      <c r="AF233" s="15" t="s">
        <v>84</v>
      </c>
      <c r="AG233" s="15"/>
      <c r="AH233" s="15"/>
      <c r="AI233" s="15"/>
      <c r="AJ233" s="15"/>
      <c r="AK233" s="15"/>
      <c r="AL233" s="15" t="s">
        <v>84</v>
      </c>
      <c r="AM233" s="7"/>
      <c r="AN233" s="7"/>
      <c r="AO233" s="7"/>
      <c r="AP233" s="7"/>
      <c r="AQ233" s="7">
        <v>10</v>
      </c>
      <c r="AR233" s="3">
        <v>102</v>
      </c>
      <c r="AS233" s="8">
        <f t="shared" si="33"/>
        <v>9.8039215686274508E-2</v>
      </c>
    </row>
    <row r="234" spans="1:45" x14ac:dyDescent="0.2">
      <c r="A234" s="133"/>
      <c r="B234" s="103"/>
      <c r="C234" s="83" t="s">
        <v>89</v>
      </c>
      <c r="D234" s="32"/>
      <c r="E234" s="15"/>
      <c r="F234" s="15"/>
      <c r="G234" s="15" t="s">
        <v>84</v>
      </c>
      <c r="H234" s="15"/>
      <c r="I234" s="28"/>
      <c r="J234" s="15" t="s">
        <v>84</v>
      </c>
      <c r="K234" s="15" t="s">
        <v>84</v>
      </c>
      <c r="L234" s="15"/>
      <c r="M234" s="15"/>
      <c r="N234" s="15" t="s">
        <v>84</v>
      </c>
      <c r="O234" s="15" t="s">
        <v>84</v>
      </c>
      <c r="P234" s="15"/>
      <c r="Q234" s="15" t="s">
        <v>84</v>
      </c>
      <c r="R234" s="15"/>
      <c r="S234" s="15"/>
      <c r="T234" s="15"/>
      <c r="U234" s="15" t="s">
        <v>84</v>
      </c>
      <c r="V234" s="15"/>
      <c r="W234" s="15" t="s">
        <v>84</v>
      </c>
      <c r="X234" s="15"/>
      <c r="Y234" s="15"/>
      <c r="Z234" s="15"/>
      <c r="AA234" s="15" t="s">
        <v>84</v>
      </c>
      <c r="AB234" s="15" t="s">
        <v>84</v>
      </c>
      <c r="AC234" s="15" t="s">
        <v>84</v>
      </c>
      <c r="AD234" s="15"/>
      <c r="AE234" s="15" t="s">
        <v>84</v>
      </c>
      <c r="AF234" s="15" t="s">
        <v>84</v>
      </c>
      <c r="AG234" s="15"/>
      <c r="AH234" s="15"/>
      <c r="AI234" s="15" t="s">
        <v>84</v>
      </c>
      <c r="AJ234" s="15" t="s">
        <v>84</v>
      </c>
      <c r="AK234" s="15" t="s">
        <v>84</v>
      </c>
      <c r="AL234" s="15" t="s">
        <v>84</v>
      </c>
      <c r="AM234" s="7"/>
      <c r="AN234" s="7"/>
      <c r="AO234" s="7"/>
      <c r="AP234" s="7"/>
      <c r="AQ234" s="7">
        <v>17</v>
      </c>
      <c r="AR234" s="3">
        <v>170</v>
      </c>
      <c r="AS234" s="8">
        <v>0.1</v>
      </c>
    </row>
    <row r="235" spans="1:45" ht="12.75" customHeight="1" x14ac:dyDescent="0.2">
      <c r="A235" s="133"/>
      <c r="B235" s="104"/>
      <c r="C235" s="83" t="s">
        <v>100</v>
      </c>
      <c r="D235" s="32"/>
      <c r="E235" s="15"/>
      <c r="F235" s="15"/>
      <c r="G235" s="15" t="s">
        <v>84</v>
      </c>
      <c r="H235" s="15"/>
      <c r="I235" s="15"/>
      <c r="J235" s="15" t="s">
        <v>84</v>
      </c>
      <c r="K235" s="15"/>
      <c r="L235" s="15"/>
      <c r="M235" s="15"/>
      <c r="N235" s="15"/>
      <c r="O235" s="15"/>
      <c r="P235" s="15" t="s">
        <v>84</v>
      </c>
      <c r="Q235" s="15"/>
      <c r="R235" s="15" t="s">
        <v>84</v>
      </c>
      <c r="S235" s="15"/>
      <c r="T235" s="15"/>
      <c r="U235" s="15"/>
      <c r="V235" s="15" t="s">
        <v>84</v>
      </c>
      <c r="W235" s="15"/>
      <c r="X235" s="15" t="s">
        <v>84</v>
      </c>
      <c r="Y235" s="15"/>
      <c r="Z235" s="15"/>
      <c r="AA235" s="15"/>
      <c r="AB235" s="15" t="s">
        <v>84</v>
      </c>
      <c r="AC235" s="15"/>
      <c r="AD235" s="15" t="s">
        <v>84</v>
      </c>
      <c r="AE235" s="15"/>
      <c r="AF235" s="15" t="s">
        <v>84</v>
      </c>
      <c r="AG235" s="15"/>
      <c r="AH235" s="15"/>
      <c r="AI235" s="15"/>
      <c r="AJ235" s="15"/>
      <c r="AK235" s="15"/>
      <c r="AL235" s="15" t="s">
        <v>84</v>
      </c>
      <c r="AM235" s="7"/>
      <c r="AN235" s="7"/>
      <c r="AO235" s="7"/>
      <c r="AP235" s="7"/>
      <c r="AQ235" s="7">
        <v>10</v>
      </c>
      <c r="AR235" s="3">
        <f t="shared" si="35"/>
        <v>102</v>
      </c>
      <c r="AS235" s="8">
        <f t="shared" si="33"/>
        <v>9.8039215686274508E-2</v>
      </c>
    </row>
    <row r="236" spans="1:45" ht="12.75" customHeight="1" x14ac:dyDescent="0.2">
      <c r="A236" s="133"/>
      <c r="B236" s="102" t="s">
        <v>56</v>
      </c>
      <c r="C236" s="83" t="s">
        <v>66</v>
      </c>
      <c r="D236" s="59"/>
      <c r="E236" s="15"/>
      <c r="F236" s="15"/>
      <c r="G236" s="15"/>
      <c r="H236" s="26"/>
      <c r="I236" s="26"/>
      <c r="J236" s="15"/>
      <c r="K236" s="15"/>
      <c r="L236" s="15"/>
      <c r="M236" s="15" t="s">
        <v>84</v>
      </c>
      <c r="N236" s="15"/>
      <c r="O236" s="15"/>
      <c r="P236" s="15"/>
      <c r="Q236" s="15"/>
      <c r="R236" s="15" t="s">
        <v>84</v>
      </c>
      <c r="S236" s="15"/>
      <c r="T236" s="15"/>
      <c r="U236" s="15"/>
      <c r="V236" s="15"/>
      <c r="W236" s="15" t="s">
        <v>84</v>
      </c>
      <c r="X236" s="15"/>
      <c r="Y236" s="15"/>
      <c r="Z236" s="15"/>
      <c r="AA236" s="15"/>
      <c r="AB236" s="15"/>
      <c r="AC236" s="15"/>
      <c r="AD236" s="15"/>
      <c r="AE236" s="15"/>
      <c r="AF236" s="15" t="s">
        <v>84</v>
      </c>
      <c r="AG236" s="15"/>
      <c r="AH236" s="15"/>
      <c r="AI236" s="15"/>
      <c r="AJ236" s="15" t="s">
        <v>90</v>
      </c>
      <c r="AK236" s="15"/>
      <c r="AL236" s="15"/>
      <c r="AM236" s="7"/>
      <c r="AN236" s="7"/>
      <c r="AO236" s="7"/>
      <c r="AP236" s="7"/>
      <c r="AQ236" s="7">
        <v>6</v>
      </c>
      <c r="AR236" s="3">
        <f t="shared" si="35"/>
        <v>102</v>
      </c>
      <c r="AS236" s="8">
        <f t="shared" si="33"/>
        <v>5.8823529411764705E-2</v>
      </c>
    </row>
    <row r="237" spans="1:45" ht="12.75" customHeight="1" x14ac:dyDescent="0.2">
      <c r="A237" s="133"/>
      <c r="B237" s="103"/>
      <c r="C237" s="83" t="s">
        <v>67</v>
      </c>
      <c r="D237" s="32"/>
      <c r="E237" s="15"/>
      <c r="F237" s="15"/>
      <c r="G237" s="15"/>
      <c r="H237" s="15"/>
      <c r="I237" s="15"/>
      <c r="J237" s="15"/>
      <c r="K237" s="15"/>
      <c r="L237" s="15"/>
      <c r="M237" s="15" t="s">
        <v>84</v>
      </c>
      <c r="N237" s="15"/>
      <c r="O237" s="15"/>
      <c r="P237" s="15"/>
      <c r="Q237" s="15"/>
      <c r="R237" s="15" t="s">
        <v>84</v>
      </c>
      <c r="S237" s="15"/>
      <c r="T237" s="15"/>
      <c r="U237" s="15"/>
      <c r="V237" s="15"/>
      <c r="W237" s="15" t="s">
        <v>84</v>
      </c>
      <c r="X237" s="15"/>
      <c r="Y237" s="15"/>
      <c r="Z237" s="15"/>
      <c r="AA237" s="15"/>
      <c r="AB237" s="15"/>
      <c r="AC237" s="15"/>
      <c r="AD237" s="15"/>
      <c r="AE237" s="15"/>
      <c r="AF237" s="15" t="s">
        <v>84</v>
      </c>
      <c r="AG237" s="15"/>
      <c r="AH237" s="15"/>
      <c r="AI237" s="27"/>
      <c r="AJ237" s="15" t="s">
        <v>90</v>
      </c>
      <c r="AK237" s="15"/>
      <c r="AL237" s="15"/>
      <c r="AM237" s="7"/>
      <c r="AN237" s="7"/>
      <c r="AO237" s="7"/>
      <c r="AP237" s="7"/>
      <c r="AQ237" s="7">
        <v>6</v>
      </c>
      <c r="AR237" s="3">
        <v>136</v>
      </c>
      <c r="AS237" s="8">
        <f t="shared" si="33"/>
        <v>4.4117647058823532E-2</v>
      </c>
    </row>
    <row r="238" spans="1:45" ht="12.75" customHeight="1" x14ac:dyDescent="0.2">
      <c r="A238" s="133"/>
      <c r="B238" s="103"/>
      <c r="C238" s="83" t="s">
        <v>68</v>
      </c>
      <c r="D238" s="32"/>
      <c r="E238" s="15"/>
      <c r="F238" s="15"/>
      <c r="G238" s="15"/>
      <c r="H238" s="15"/>
      <c r="I238" s="15"/>
      <c r="J238" s="15"/>
      <c r="K238" s="15"/>
      <c r="L238" s="15"/>
      <c r="M238" s="15" t="s">
        <v>84</v>
      </c>
      <c r="N238" s="15"/>
      <c r="O238" s="15"/>
      <c r="P238" s="15"/>
      <c r="Q238" s="15"/>
      <c r="R238" s="15" t="s">
        <v>84</v>
      </c>
      <c r="S238" s="15"/>
      <c r="T238" s="15"/>
      <c r="U238" s="15"/>
      <c r="V238" s="15"/>
      <c r="W238" s="15" t="s">
        <v>84</v>
      </c>
      <c r="X238" s="15"/>
      <c r="Y238" s="15"/>
      <c r="Z238" s="15"/>
      <c r="AA238" s="15"/>
      <c r="AB238" s="15"/>
      <c r="AC238" s="15"/>
      <c r="AD238" s="15"/>
      <c r="AE238" s="15"/>
      <c r="AF238" s="15" t="s">
        <v>84</v>
      </c>
      <c r="AG238" s="15"/>
      <c r="AH238" s="15"/>
      <c r="AI238" s="27"/>
      <c r="AJ238" s="15" t="s">
        <v>90</v>
      </c>
      <c r="AK238" s="15"/>
      <c r="AL238" s="15"/>
      <c r="AM238" s="7"/>
      <c r="AN238" s="7"/>
      <c r="AO238" s="7"/>
      <c r="AP238" s="7"/>
      <c r="AQ238" s="7">
        <v>6</v>
      </c>
      <c r="AR238" s="3">
        <f t="shared" si="35"/>
        <v>102</v>
      </c>
      <c r="AS238" s="8">
        <f t="shared" si="33"/>
        <v>5.8823529411764705E-2</v>
      </c>
    </row>
    <row r="239" spans="1:45" ht="12.75" customHeight="1" x14ac:dyDescent="0.2">
      <c r="A239" s="133"/>
      <c r="B239" s="103"/>
      <c r="C239" s="83" t="s">
        <v>89</v>
      </c>
      <c r="D239" s="32"/>
      <c r="E239" s="15"/>
      <c r="F239" s="15"/>
      <c r="G239" s="15"/>
      <c r="H239" s="15"/>
      <c r="I239" s="15"/>
      <c r="J239" s="15"/>
      <c r="K239" s="15"/>
      <c r="L239" s="15"/>
      <c r="M239" s="15" t="s">
        <v>84</v>
      </c>
      <c r="N239" s="15"/>
      <c r="O239" s="15"/>
      <c r="P239" s="15"/>
      <c r="Q239" s="15"/>
      <c r="R239" s="15" t="s">
        <v>84</v>
      </c>
      <c r="S239" s="15"/>
      <c r="T239" s="15"/>
      <c r="U239" s="15"/>
      <c r="V239" s="15"/>
      <c r="W239" s="15" t="s">
        <v>84</v>
      </c>
      <c r="X239" s="15"/>
      <c r="Y239" s="15"/>
      <c r="Z239" s="15"/>
      <c r="AA239" s="15"/>
      <c r="AB239" s="15"/>
      <c r="AC239" s="15"/>
      <c r="AD239" s="15"/>
      <c r="AE239" s="15"/>
      <c r="AF239" s="15" t="s">
        <v>84</v>
      </c>
      <c r="AG239" s="15"/>
      <c r="AH239" s="15"/>
      <c r="AI239" s="27"/>
      <c r="AJ239" s="15" t="s">
        <v>90</v>
      </c>
      <c r="AK239" s="15"/>
      <c r="AL239" s="15"/>
      <c r="AM239" s="7"/>
      <c r="AN239" s="7"/>
      <c r="AO239" s="7"/>
      <c r="AP239" s="7"/>
      <c r="AQ239" s="7">
        <v>6</v>
      </c>
      <c r="AR239" s="3">
        <f t="shared" si="35"/>
        <v>102</v>
      </c>
      <c r="AS239" s="8">
        <f t="shared" ref="AS239" si="36">AQ239/AR239</f>
        <v>5.8823529411764705E-2</v>
      </c>
    </row>
    <row r="240" spans="1:45" x14ac:dyDescent="0.2">
      <c r="A240" s="133"/>
      <c r="B240" s="104"/>
      <c r="C240" s="83" t="s">
        <v>100</v>
      </c>
      <c r="D240" s="32"/>
      <c r="E240" s="15"/>
      <c r="F240" s="15"/>
      <c r="G240" s="15"/>
      <c r="H240" s="15"/>
      <c r="I240" s="15" t="s">
        <v>84</v>
      </c>
      <c r="J240" s="15"/>
      <c r="K240" s="15"/>
      <c r="L240" s="15"/>
      <c r="M240" s="15"/>
      <c r="N240" s="15" t="s">
        <v>84</v>
      </c>
      <c r="O240" s="15"/>
      <c r="P240" s="15"/>
      <c r="Q240" s="15"/>
      <c r="R240" s="15" t="s">
        <v>84</v>
      </c>
      <c r="S240" s="15"/>
      <c r="T240" s="15"/>
      <c r="U240" s="15"/>
      <c r="V240" s="15" t="s">
        <v>84</v>
      </c>
      <c r="W240" s="15"/>
      <c r="X240" s="15"/>
      <c r="Y240" s="15"/>
      <c r="Z240" s="15"/>
      <c r="AA240" s="15" t="s">
        <v>84</v>
      </c>
      <c r="AB240" s="15"/>
      <c r="AC240" s="15"/>
      <c r="AD240" s="15"/>
      <c r="AE240" s="15" t="s">
        <v>84</v>
      </c>
      <c r="AF240" s="15"/>
      <c r="AG240" s="15"/>
      <c r="AH240" s="15"/>
      <c r="AI240" s="27"/>
      <c r="AJ240" s="15" t="s">
        <v>90</v>
      </c>
      <c r="AK240" s="15"/>
      <c r="AL240" s="15"/>
      <c r="AM240" s="7"/>
      <c r="AN240" s="7"/>
      <c r="AO240" s="7"/>
      <c r="AP240" s="7"/>
      <c r="AQ240" s="7">
        <v>5</v>
      </c>
      <c r="AR240" s="3">
        <f t="shared" si="35"/>
        <v>102</v>
      </c>
      <c r="AS240" s="8">
        <f t="shared" si="33"/>
        <v>4.9019607843137254E-2</v>
      </c>
    </row>
    <row r="241" spans="1:45" ht="12.75" customHeight="1" x14ac:dyDescent="0.2">
      <c r="A241" s="133"/>
      <c r="B241" s="102" t="s">
        <v>57</v>
      </c>
      <c r="C241" s="83" t="s">
        <v>66</v>
      </c>
      <c r="D241" s="32"/>
      <c r="E241" s="15"/>
      <c r="F241" s="15"/>
      <c r="G241" s="15"/>
      <c r="H241" s="15"/>
      <c r="I241" s="15"/>
      <c r="J241" s="15" t="s">
        <v>84</v>
      </c>
      <c r="K241" s="15"/>
      <c r="L241" s="15"/>
      <c r="M241" s="15"/>
      <c r="N241" s="15"/>
      <c r="O241" s="15"/>
      <c r="P241" s="15"/>
      <c r="Q241" s="15"/>
      <c r="R241" s="15" t="s">
        <v>84</v>
      </c>
      <c r="S241" s="15"/>
      <c r="T241" s="15"/>
      <c r="U241" s="15"/>
      <c r="V241" s="15"/>
      <c r="W241" s="15"/>
      <c r="X241" s="15"/>
      <c r="Y241" s="15" t="s">
        <v>84</v>
      </c>
      <c r="Z241" s="15"/>
      <c r="AA241" s="15"/>
      <c r="AB241" s="15"/>
      <c r="AC241" s="15"/>
      <c r="AD241" s="15" t="s">
        <v>84</v>
      </c>
      <c r="AE241" s="15"/>
      <c r="AF241" s="15"/>
      <c r="AG241" s="15"/>
      <c r="AH241" s="15"/>
      <c r="AI241" s="27"/>
      <c r="AJ241" s="15" t="s">
        <v>84</v>
      </c>
      <c r="AK241" s="15"/>
      <c r="AL241" s="15" t="s">
        <v>84</v>
      </c>
      <c r="AM241" s="7"/>
      <c r="AN241" s="7"/>
      <c r="AO241" s="7"/>
      <c r="AP241" s="7"/>
      <c r="AQ241" s="7">
        <v>6</v>
      </c>
      <c r="AR241" s="3">
        <f t="shared" ref="AR241" si="37">34*2</f>
        <v>68</v>
      </c>
      <c r="AS241" s="8">
        <f t="shared" si="33"/>
        <v>8.8235294117647065E-2</v>
      </c>
    </row>
    <row r="242" spans="1:45" ht="12.75" customHeight="1" x14ac:dyDescent="0.2">
      <c r="A242" s="133"/>
      <c r="B242" s="103"/>
      <c r="C242" s="83" t="s">
        <v>67</v>
      </c>
      <c r="D242" s="32"/>
      <c r="E242" s="15"/>
      <c r="F242" s="15"/>
      <c r="G242" s="15"/>
      <c r="H242" s="15"/>
      <c r="I242" s="15"/>
      <c r="J242" s="15" t="s">
        <v>84</v>
      </c>
      <c r="K242" s="15"/>
      <c r="L242" s="15"/>
      <c r="M242" s="15"/>
      <c r="N242" s="15"/>
      <c r="O242" s="15"/>
      <c r="P242" s="15"/>
      <c r="Q242" s="15"/>
      <c r="R242" s="15" t="s">
        <v>84</v>
      </c>
      <c r="S242" s="15"/>
      <c r="T242" s="15"/>
      <c r="U242" s="15"/>
      <c r="V242" s="15"/>
      <c r="W242" s="15"/>
      <c r="X242" s="15"/>
      <c r="Y242" s="15" t="s">
        <v>84</v>
      </c>
      <c r="Z242" s="15"/>
      <c r="AA242" s="15"/>
      <c r="AB242" s="15"/>
      <c r="AC242" s="15"/>
      <c r="AD242" s="15" t="s">
        <v>84</v>
      </c>
      <c r="AE242" s="15"/>
      <c r="AF242" s="15"/>
      <c r="AG242" s="15"/>
      <c r="AH242" s="15"/>
      <c r="AI242" s="27"/>
      <c r="AJ242" s="15" t="s">
        <v>84</v>
      </c>
      <c r="AK242" s="15"/>
      <c r="AL242" s="15" t="s">
        <v>84</v>
      </c>
      <c r="AM242" s="7"/>
      <c r="AN242" s="7"/>
      <c r="AO242" s="7"/>
      <c r="AP242" s="7"/>
      <c r="AQ242" s="7">
        <v>6</v>
      </c>
      <c r="AR242" s="3">
        <v>68</v>
      </c>
      <c r="AS242" s="8">
        <f t="shared" si="33"/>
        <v>8.8235294117647065E-2</v>
      </c>
    </row>
    <row r="243" spans="1:45" ht="12.75" customHeight="1" x14ac:dyDescent="0.2">
      <c r="A243" s="133"/>
      <c r="B243" s="103"/>
      <c r="C243" s="83" t="s">
        <v>68</v>
      </c>
      <c r="D243" s="32"/>
      <c r="E243" s="15"/>
      <c r="F243" s="15"/>
      <c r="G243" s="15"/>
      <c r="H243" s="15"/>
      <c r="I243" s="15"/>
      <c r="J243" s="15" t="s">
        <v>84</v>
      </c>
      <c r="K243" s="15"/>
      <c r="L243" s="15"/>
      <c r="M243" s="15"/>
      <c r="N243" s="15"/>
      <c r="O243" s="15"/>
      <c r="P243" s="15"/>
      <c r="Q243" s="15"/>
      <c r="R243" s="15" t="s">
        <v>84</v>
      </c>
      <c r="S243" s="15"/>
      <c r="T243" s="15"/>
      <c r="U243" s="15"/>
      <c r="V243" s="15"/>
      <c r="W243" s="15"/>
      <c r="X243" s="15"/>
      <c r="Y243" s="15" t="s">
        <v>84</v>
      </c>
      <c r="Z243" s="15"/>
      <c r="AA243" s="15"/>
      <c r="AB243" s="15"/>
      <c r="AC243" s="15"/>
      <c r="AD243" s="15" t="s">
        <v>84</v>
      </c>
      <c r="AE243" s="15"/>
      <c r="AF243" s="15"/>
      <c r="AG243" s="15"/>
      <c r="AH243" s="15"/>
      <c r="AI243" s="27"/>
      <c r="AJ243" s="15" t="s">
        <v>84</v>
      </c>
      <c r="AK243" s="15"/>
      <c r="AL243" s="15" t="s">
        <v>84</v>
      </c>
      <c r="AM243" s="7"/>
      <c r="AN243" s="7"/>
      <c r="AO243" s="7"/>
      <c r="AP243" s="7"/>
      <c r="AQ243" s="7">
        <v>6</v>
      </c>
      <c r="AR243" s="3">
        <v>68</v>
      </c>
      <c r="AS243" s="8">
        <f t="shared" si="33"/>
        <v>8.8235294117647065E-2</v>
      </c>
    </row>
    <row r="244" spans="1:45" ht="12.75" customHeight="1" x14ac:dyDescent="0.2">
      <c r="A244" s="133"/>
      <c r="B244" s="103"/>
      <c r="C244" s="83" t="s">
        <v>89</v>
      </c>
      <c r="D244" s="32"/>
      <c r="E244" s="15"/>
      <c r="F244" s="15"/>
      <c r="G244" s="15"/>
      <c r="H244" s="15"/>
      <c r="I244" s="15"/>
      <c r="J244" s="15" t="s">
        <v>84</v>
      </c>
      <c r="K244" s="15"/>
      <c r="L244" s="15"/>
      <c r="M244" s="15"/>
      <c r="N244" s="15"/>
      <c r="O244" s="15"/>
      <c r="P244" s="15"/>
      <c r="Q244" s="15"/>
      <c r="R244" s="15" t="s">
        <v>84</v>
      </c>
      <c r="S244" s="15"/>
      <c r="T244" s="15"/>
      <c r="U244" s="15"/>
      <c r="V244" s="15"/>
      <c r="W244" s="15"/>
      <c r="X244" s="15"/>
      <c r="Y244" s="15" t="s">
        <v>84</v>
      </c>
      <c r="Z244" s="15"/>
      <c r="AA244" s="15"/>
      <c r="AB244" s="15"/>
      <c r="AC244" s="15"/>
      <c r="AD244" s="15" t="s">
        <v>84</v>
      </c>
      <c r="AE244" s="15"/>
      <c r="AF244" s="15"/>
      <c r="AG244" s="15"/>
      <c r="AH244" s="15"/>
      <c r="AI244" s="27"/>
      <c r="AJ244" s="15" t="s">
        <v>84</v>
      </c>
      <c r="AK244" s="15"/>
      <c r="AL244" s="15" t="s">
        <v>84</v>
      </c>
      <c r="AM244" s="7"/>
      <c r="AN244" s="7"/>
      <c r="AO244" s="7"/>
      <c r="AP244" s="7"/>
      <c r="AQ244" s="7">
        <v>6</v>
      </c>
      <c r="AR244" s="3">
        <v>68</v>
      </c>
      <c r="AS244" s="8">
        <f t="shared" ref="AS244" si="38">AQ244/AR244</f>
        <v>8.8235294117647065E-2</v>
      </c>
    </row>
    <row r="245" spans="1:45" ht="12.75" customHeight="1" x14ac:dyDescent="0.2">
      <c r="A245" s="133"/>
      <c r="B245" s="104"/>
      <c r="C245" s="83" t="s">
        <v>100</v>
      </c>
      <c r="D245" s="30"/>
      <c r="E245" s="15"/>
      <c r="F245" s="15"/>
      <c r="G245" s="15"/>
      <c r="H245" s="15"/>
      <c r="I245" s="15"/>
      <c r="J245" s="15"/>
      <c r="K245" s="15"/>
      <c r="L245" s="15" t="s">
        <v>84</v>
      </c>
      <c r="M245" s="15"/>
      <c r="N245" s="15"/>
      <c r="O245" s="15"/>
      <c r="P245" s="15"/>
      <c r="Q245" s="15" t="s">
        <v>84</v>
      </c>
      <c r="R245" s="15"/>
      <c r="S245" s="15"/>
      <c r="T245" s="15"/>
      <c r="U245" s="15"/>
      <c r="V245" s="15" t="s">
        <v>84</v>
      </c>
      <c r="W245" s="15"/>
      <c r="X245" s="15"/>
      <c r="Y245" s="15"/>
      <c r="Z245" s="15"/>
      <c r="AA245" s="15"/>
      <c r="AB245" s="15" t="s">
        <v>84</v>
      </c>
      <c r="AC245" s="15"/>
      <c r="AD245" s="15"/>
      <c r="AE245" s="15"/>
      <c r="AF245" s="15"/>
      <c r="AG245" s="15"/>
      <c r="AH245" s="15"/>
      <c r="AI245" s="27" t="s">
        <v>84</v>
      </c>
      <c r="AJ245" s="15"/>
      <c r="AK245" s="15"/>
      <c r="AL245" s="15" t="s">
        <v>84</v>
      </c>
      <c r="AM245" s="7"/>
      <c r="AN245" s="7"/>
      <c r="AO245" s="7"/>
      <c r="AP245" s="7"/>
      <c r="AQ245" s="7">
        <v>6</v>
      </c>
      <c r="AR245" s="3">
        <v>102</v>
      </c>
      <c r="AS245" s="8">
        <f t="shared" si="33"/>
        <v>5.8823529411764705E-2</v>
      </c>
    </row>
    <row r="246" spans="1:45" x14ac:dyDescent="0.2">
      <c r="A246" s="133"/>
      <c r="B246" s="102" t="s">
        <v>58</v>
      </c>
      <c r="C246" s="83" t="s">
        <v>66</v>
      </c>
      <c r="D246" s="32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 t="s">
        <v>84</v>
      </c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27"/>
      <c r="AJ246" s="27"/>
      <c r="AK246" s="15"/>
      <c r="AL246" s="15" t="s">
        <v>84</v>
      </c>
      <c r="AM246" s="7"/>
      <c r="AN246" s="7"/>
      <c r="AO246" s="7"/>
      <c r="AP246" s="7"/>
      <c r="AQ246" s="7">
        <v>2</v>
      </c>
      <c r="AR246" s="3">
        <f>34*1</f>
        <v>34</v>
      </c>
      <c r="AS246" s="8">
        <f t="shared" si="33"/>
        <v>5.8823529411764705E-2</v>
      </c>
    </row>
    <row r="247" spans="1:45" x14ac:dyDescent="0.2">
      <c r="A247" s="133"/>
      <c r="B247" s="103"/>
      <c r="C247" s="83" t="s">
        <v>67</v>
      </c>
      <c r="D247" s="32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 t="s">
        <v>84</v>
      </c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27"/>
      <c r="AJ247" s="27"/>
      <c r="AK247" s="15"/>
      <c r="AL247" s="15" t="s">
        <v>84</v>
      </c>
      <c r="AM247" s="7"/>
      <c r="AN247" s="7"/>
      <c r="AO247" s="7"/>
      <c r="AP247" s="7"/>
      <c r="AQ247" s="7">
        <v>2</v>
      </c>
      <c r="AR247" s="3">
        <f>34*1</f>
        <v>34</v>
      </c>
      <c r="AS247" s="8">
        <f t="shared" si="33"/>
        <v>5.8823529411764705E-2</v>
      </c>
    </row>
    <row r="248" spans="1:45" x14ac:dyDescent="0.2">
      <c r="A248" s="133"/>
      <c r="B248" s="103"/>
      <c r="C248" s="83" t="s">
        <v>68</v>
      </c>
      <c r="D248" s="30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 t="s">
        <v>84</v>
      </c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27"/>
      <c r="AJ248" s="27"/>
      <c r="AK248" s="15"/>
      <c r="AL248" s="15" t="s">
        <v>84</v>
      </c>
      <c r="AM248" s="7"/>
      <c r="AN248" s="7"/>
      <c r="AO248" s="7"/>
      <c r="AP248" s="7"/>
      <c r="AQ248" s="7">
        <v>2</v>
      </c>
      <c r="AR248" s="3">
        <f t="shared" ref="AR248" si="39">34*1</f>
        <v>34</v>
      </c>
      <c r="AS248" s="8">
        <f t="shared" si="33"/>
        <v>5.8823529411764705E-2</v>
      </c>
    </row>
    <row r="249" spans="1:45" x14ac:dyDescent="0.2">
      <c r="A249" s="133"/>
      <c r="B249" s="103"/>
      <c r="C249" s="83" t="s">
        <v>89</v>
      </c>
      <c r="D249" s="37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 t="s">
        <v>84</v>
      </c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27"/>
      <c r="AJ249" s="27"/>
      <c r="AK249" s="15"/>
      <c r="AL249" s="15" t="s">
        <v>84</v>
      </c>
      <c r="AM249" s="7"/>
      <c r="AN249" s="7"/>
      <c r="AO249" s="7"/>
      <c r="AP249" s="7"/>
      <c r="AQ249" s="7">
        <v>2</v>
      </c>
      <c r="AR249" s="3">
        <v>34</v>
      </c>
      <c r="AS249" s="8">
        <f t="shared" si="33"/>
        <v>5.8823529411764705E-2</v>
      </c>
    </row>
    <row r="250" spans="1:45" x14ac:dyDescent="0.2">
      <c r="A250" s="133"/>
      <c r="B250" s="104"/>
      <c r="C250" s="83" t="s">
        <v>100</v>
      </c>
      <c r="D250" s="30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 t="s">
        <v>84</v>
      </c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27"/>
      <c r="AJ250" s="27"/>
      <c r="AK250" s="15"/>
      <c r="AL250" s="15" t="s">
        <v>84</v>
      </c>
      <c r="AM250" s="7"/>
      <c r="AN250" s="7"/>
      <c r="AO250" s="7"/>
      <c r="AP250" s="7"/>
      <c r="AQ250" s="7">
        <v>2</v>
      </c>
      <c r="AR250" s="3">
        <v>102</v>
      </c>
      <c r="AS250" s="8">
        <f t="shared" si="33"/>
        <v>1.9607843137254902E-2</v>
      </c>
    </row>
    <row r="251" spans="1:45" ht="12.75" customHeight="1" x14ac:dyDescent="0.2">
      <c r="A251" s="133"/>
      <c r="B251" s="102" t="s">
        <v>29</v>
      </c>
      <c r="C251" s="83" t="s">
        <v>66</v>
      </c>
      <c r="D251" s="32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 t="s">
        <v>84</v>
      </c>
      <c r="Q251" s="15"/>
      <c r="R251" s="15"/>
      <c r="S251" s="15"/>
      <c r="T251" s="26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 t="s">
        <v>90</v>
      </c>
      <c r="AJ251" s="27"/>
      <c r="AK251" s="15"/>
      <c r="AL251" s="15"/>
      <c r="AM251" s="7"/>
      <c r="AN251" s="7"/>
      <c r="AO251" s="7"/>
      <c r="AP251" s="7"/>
      <c r="AQ251" s="7">
        <v>3</v>
      </c>
      <c r="AR251" s="3">
        <v>34</v>
      </c>
      <c r="AS251" s="8">
        <f t="shared" si="33"/>
        <v>8.8235294117647065E-2</v>
      </c>
    </row>
    <row r="252" spans="1:45" ht="12.75" customHeight="1" x14ac:dyDescent="0.2">
      <c r="A252" s="133"/>
      <c r="B252" s="103"/>
      <c r="C252" s="83" t="s">
        <v>67</v>
      </c>
      <c r="D252" s="32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 t="s">
        <v>84</v>
      </c>
      <c r="Q252" s="15"/>
      <c r="R252" s="15"/>
      <c r="S252" s="26"/>
      <c r="T252" s="26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 t="s">
        <v>90</v>
      </c>
      <c r="AJ252" s="27"/>
      <c r="AK252" s="15"/>
      <c r="AL252" s="15"/>
      <c r="AM252" s="7"/>
      <c r="AN252" s="7"/>
      <c r="AO252" s="7"/>
      <c r="AP252" s="7"/>
      <c r="AQ252" s="7">
        <v>3</v>
      </c>
      <c r="AR252" s="3">
        <v>34</v>
      </c>
      <c r="AS252" s="8">
        <f t="shared" si="33"/>
        <v>8.8235294117647065E-2</v>
      </c>
    </row>
    <row r="253" spans="1:45" ht="12.75" customHeight="1" x14ac:dyDescent="0.2">
      <c r="A253" s="133"/>
      <c r="B253" s="103"/>
      <c r="C253" s="83" t="s">
        <v>68</v>
      </c>
      <c r="D253" s="32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 t="s">
        <v>84</v>
      </c>
      <c r="Q253" s="15"/>
      <c r="R253" s="15"/>
      <c r="S253" s="26"/>
      <c r="T253" s="2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 t="s">
        <v>90</v>
      </c>
      <c r="AJ253" s="27"/>
      <c r="AK253" s="15"/>
      <c r="AL253" s="15"/>
      <c r="AM253" s="7"/>
      <c r="AN253" s="7"/>
      <c r="AO253" s="7"/>
      <c r="AP253" s="7"/>
      <c r="AQ253" s="7">
        <v>3</v>
      </c>
      <c r="AR253" s="3">
        <v>34</v>
      </c>
      <c r="AS253" s="8">
        <f t="shared" si="33"/>
        <v>8.8235294117647065E-2</v>
      </c>
    </row>
    <row r="254" spans="1:45" ht="12.75" customHeight="1" x14ac:dyDescent="0.2">
      <c r="A254" s="133"/>
      <c r="B254" s="103"/>
      <c r="C254" s="83" t="s">
        <v>89</v>
      </c>
      <c r="D254" s="32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 t="s">
        <v>84</v>
      </c>
      <c r="Q254" s="15"/>
      <c r="R254" s="15"/>
      <c r="S254" s="26"/>
      <c r="T254" s="26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 t="s">
        <v>90</v>
      </c>
      <c r="AJ254" s="27"/>
      <c r="AK254" s="15"/>
      <c r="AL254" s="15"/>
      <c r="AM254" s="7"/>
      <c r="AN254" s="7"/>
      <c r="AO254" s="7"/>
      <c r="AP254" s="7"/>
      <c r="AQ254" s="7">
        <v>3</v>
      </c>
      <c r="AR254" s="3">
        <v>34</v>
      </c>
      <c r="AS254" s="8">
        <f t="shared" si="33"/>
        <v>8.8235294117647065E-2</v>
      </c>
    </row>
    <row r="255" spans="1:45" ht="12.75" customHeight="1" x14ac:dyDescent="0.2">
      <c r="A255" s="133"/>
      <c r="B255" s="103"/>
      <c r="C255" s="83" t="s">
        <v>100</v>
      </c>
      <c r="D255" s="30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 t="s">
        <v>84</v>
      </c>
      <c r="Q255" s="15"/>
      <c r="R255" s="15"/>
      <c r="S255" s="26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 t="s">
        <v>90</v>
      </c>
      <c r="AJ255" s="27"/>
      <c r="AK255" s="15"/>
      <c r="AL255" s="15"/>
      <c r="AM255" s="7"/>
      <c r="AN255" s="7"/>
      <c r="AO255" s="7"/>
      <c r="AP255" s="7"/>
      <c r="AQ255" s="7">
        <v>3</v>
      </c>
      <c r="AR255" s="3">
        <v>34</v>
      </c>
      <c r="AS255" s="8">
        <f t="shared" si="33"/>
        <v>8.8235294117647065E-2</v>
      </c>
    </row>
    <row r="256" spans="1:45" ht="12.75" customHeight="1" x14ac:dyDescent="0.2">
      <c r="A256" s="133"/>
      <c r="B256" s="102" t="s">
        <v>22</v>
      </c>
      <c r="C256" s="83" t="s">
        <v>66</v>
      </c>
      <c r="D256" s="30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 t="s">
        <v>84</v>
      </c>
      <c r="P256" s="15"/>
      <c r="Q256" s="15"/>
      <c r="R256" s="15"/>
      <c r="S256" s="15"/>
      <c r="T256" s="26"/>
      <c r="U256" s="15"/>
      <c r="V256" s="15"/>
      <c r="W256" s="15" t="s">
        <v>84</v>
      </c>
      <c r="X256" s="15"/>
      <c r="Y256" s="15" t="s">
        <v>84</v>
      </c>
      <c r="Z256" s="15"/>
      <c r="AA256" s="15"/>
      <c r="AB256" s="15"/>
      <c r="AC256" s="15"/>
      <c r="AD256" s="15"/>
      <c r="AE256" s="15"/>
      <c r="AF256" s="15" t="s">
        <v>84</v>
      </c>
      <c r="AG256" s="15"/>
      <c r="AH256" s="15"/>
      <c r="AI256" s="27"/>
      <c r="AJ256" s="27"/>
      <c r="AK256" s="15"/>
      <c r="AL256" s="15" t="s">
        <v>84</v>
      </c>
      <c r="AM256" s="7"/>
      <c r="AN256" s="7"/>
      <c r="AO256" s="7"/>
      <c r="AP256" s="7"/>
      <c r="AQ256" s="7">
        <v>5</v>
      </c>
      <c r="AR256" s="3">
        <v>102</v>
      </c>
      <c r="AS256" s="8">
        <f t="shared" ref="AS256:AS260" si="40">AQ256/AR256</f>
        <v>4.9019607843137254E-2</v>
      </c>
    </row>
    <row r="257" spans="1:45" ht="12.75" customHeight="1" x14ac:dyDescent="0.2">
      <c r="A257" s="133"/>
      <c r="B257" s="103"/>
      <c r="C257" s="83" t="s">
        <v>67</v>
      </c>
      <c r="D257" s="30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 t="s">
        <v>84</v>
      </c>
      <c r="P257" s="15"/>
      <c r="Q257" s="15"/>
      <c r="R257" s="15"/>
      <c r="S257" s="26"/>
      <c r="T257" s="26"/>
      <c r="U257" s="15"/>
      <c r="V257" s="15"/>
      <c r="W257" s="15" t="s">
        <v>84</v>
      </c>
      <c r="X257" s="15"/>
      <c r="Y257" s="15" t="s">
        <v>84</v>
      </c>
      <c r="Z257" s="15"/>
      <c r="AA257" s="15"/>
      <c r="AB257" s="15"/>
      <c r="AC257" s="15"/>
      <c r="AD257" s="15"/>
      <c r="AE257" s="15"/>
      <c r="AF257" s="15" t="s">
        <v>84</v>
      </c>
      <c r="AG257" s="15"/>
      <c r="AH257" s="15"/>
      <c r="AI257" s="27"/>
      <c r="AJ257" s="27"/>
      <c r="AK257" s="15"/>
      <c r="AL257" s="15" t="s">
        <v>84</v>
      </c>
      <c r="AM257" s="7"/>
      <c r="AN257" s="7"/>
      <c r="AO257" s="7"/>
      <c r="AP257" s="7"/>
      <c r="AQ257" s="7">
        <v>5</v>
      </c>
      <c r="AR257" s="3">
        <v>102</v>
      </c>
      <c r="AS257" s="8">
        <f t="shared" si="40"/>
        <v>4.9019607843137254E-2</v>
      </c>
    </row>
    <row r="258" spans="1:45" ht="12.75" customHeight="1" x14ac:dyDescent="0.2">
      <c r="A258" s="133"/>
      <c r="B258" s="103"/>
      <c r="C258" s="83" t="s">
        <v>68</v>
      </c>
      <c r="D258" s="37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 t="s">
        <v>84</v>
      </c>
      <c r="P258" s="15"/>
      <c r="Q258" s="15"/>
      <c r="R258" s="15"/>
      <c r="S258" s="26"/>
      <c r="T258" s="26"/>
      <c r="U258" s="15"/>
      <c r="V258" s="15"/>
      <c r="W258" s="15" t="s">
        <v>84</v>
      </c>
      <c r="X258" s="15"/>
      <c r="Y258" s="15" t="s">
        <v>84</v>
      </c>
      <c r="Z258" s="15"/>
      <c r="AA258" s="15"/>
      <c r="AB258" s="15"/>
      <c r="AC258" s="15"/>
      <c r="AD258" s="15"/>
      <c r="AE258" s="15"/>
      <c r="AF258" s="15" t="s">
        <v>84</v>
      </c>
      <c r="AG258" s="15"/>
      <c r="AH258" s="15"/>
      <c r="AI258" s="27"/>
      <c r="AJ258" s="27"/>
      <c r="AK258" s="15"/>
      <c r="AL258" s="15" t="s">
        <v>84</v>
      </c>
      <c r="AM258" s="7"/>
      <c r="AN258" s="7"/>
      <c r="AO258" s="7"/>
      <c r="AP258" s="7"/>
      <c r="AQ258" s="7">
        <v>5</v>
      </c>
      <c r="AR258" s="3">
        <v>102</v>
      </c>
      <c r="AS258" s="8">
        <f t="shared" si="40"/>
        <v>4.9019607843137254E-2</v>
      </c>
    </row>
    <row r="259" spans="1:45" ht="12.75" customHeight="1" x14ac:dyDescent="0.2">
      <c r="A259" s="133"/>
      <c r="B259" s="103"/>
      <c r="C259" s="83" t="s">
        <v>89</v>
      </c>
      <c r="D259" s="37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 t="s">
        <v>84</v>
      </c>
      <c r="P259" s="15"/>
      <c r="Q259" s="15"/>
      <c r="R259" s="15"/>
      <c r="S259" s="26"/>
      <c r="T259" s="26"/>
      <c r="U259" s="15"/>
      <c r="V259" s="15"/>
      <c r="W259" s="15" t="s">
        <v>84</v>
      </c>
      <c r="X259" s="15"/>
      <c r="Y259" s="15" t="s">
        <v>84</v>
      </c>
      <c r="Z259" s="15"/>
      <c r="AA259" s="15"/>
      <c r="AB259" s="15"/>
      <c r="AC259" s="15"/>
      <c r="AD259" s="15"/>
      <c r="AE259" s="15"/>
      <c r="AF259" s="15" t="s">
        <v>84</v>
      </c>
      <c r="AG259" s="15"/>
      <c r="AH259" s="15"/>
      <c r="AI259" s="27"/>
      <c r="AJ259" s="27"/>
      <c r="AK259" s="15"/>
      <c r="AL259" s="15" t="s">
        <v>84</v>
      </c>
      <c r="AM259" s="7"/>
      <c r="AN259" s="7"/>
      <c r="AO259" s="7"/>
      <c r="AP259" s="7"/>
      <c r="AQ259" s="7">
        <v>5</v>
      </c>
      <c r="AR259" s="3">
        <v>102</v>
      </c>
      <c r="AS259" s="8">
        <f t="shared" si="40"/>
        <v>4.9019607843137254E-2</v>
      </c>
    </row>
    <row r="260" spans="1:45" ht="12.75" customHeight="1" x14ac:dyDescent="0.2">
      <c r="A260" s="133"/>
      <c r="B260" s="104"/>
      <c r="C260" s="83" t="s">
        <v>100</v>
      </c>
      <c r="D260" s="30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 t="s">
        <v>84</v>
      </c>
      <c r="P260" s="15"/>
      <c r="Q260" s="15"/>
      <c r="R260" s="15"/>
      <c r="S260" s="26"/>
      <c r="T260" s="15"/>
      <c r="U260" s="15"/>
      <c r="V260" s="15"/>
      <c r="W260" s="15" t="s">
        <v>84</v>
      </c>
      <c r="X260" s="15"/>
      <c r="Y260" s="15" t="s">
        <v>84</v>
      </c>
      <c r="Z260" s="15"/>
      <c r="AA260" s="15"/>
      <c r="AB260" s="15"/>
      <c r="AC260" s="15"/>
      <c r="AD260" s="15"/>
      <c r="AE260" s="15"/>
      <c r="AF260" s="15" t="s">
        <v>84</v>
      </c>
      <c r="AG260" s="15"/>
      <c r="AH260" s="15"/>
      <c r="AI260" s="27"/>
      <c r="AJ260" s="27"/>
      <c r="AK260" s="15"/>
      <c r="AL260" s="15" t="s">
        <v>84</v>
      </c>
      <c r="AM260" s="7"/>
      <c r="AN260" s="7"/>
      <c r="AO260" s="7"/>
      <c r="AP260" s="7"/>
      <c r="AQ260" s="7">
        <v>5</v>
      </c>
      <c r="AR260" s="3">
        <v>102</v>
      </c>
      <c r="AS260" s="8">
        <f t="shared" si="40"/>
        <v>4.9019607843137254E-2</v>
      </c>
    </row>
    <row r="261" spans="1:45" ht="12.75" customHeight="1" x14ac:dyDescent="0.2">
      <c r="A261" s="133"/>
      <c r="B261" s="102" t="s">
        <v>24</v>
      </c>
      <c r="C261" s="83" t="s">
        <v>66</v>
      </c>
      <c r="D261" s="30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26"/>
      <c r="T261" s="15"/>
      <c r="U261" s="15"/>
      <c r="V261" s="15"/>
      <c r="W261" s="15"/>
      <c r="X261" s="15" t="s">
        <v>84</v>
      </c>
      <c r="Y261" s="15"/>
      <c r="Z261" s="15"/>
      <c r="AA261" s="15"/>
      <c r="AB261" s="15"/>
      <c r="AC261" s="15"/>
      <c r="AD261" s="15"/>
      <c r="AE261" s="15"/>
      <c r="AF261" s="15"/>
      <c r="AG261" s="15" t="s">
        <v>84</v>
      </c>
      <c r="AH261" s="15"/>
      <c r="AI261" s="27"/>
      <c r="AJ261" s="27"/>
      <c r="AK261" s="15" t="s">
        <v>84</v>
      </c>
      <c r="AL261" s="15"/>
      <c r="AM261" s="7"/>
      <c r="AN261" s="7"/>
      <c r="AO261" s="7"/>
      <c r="AP261" s="7"/>
      <c r="AQ261" s="7">
        <v>3</v>
      </c>
      <c r="AR261" s="3">
        <f t="shared" ref="AR261:AR280" si="41">34*2</f>
        <v>68</v>
      </c>
      <c r="AS261" s="8">
        <f t="shared" si="33"/>
        <v>4.4117647058823532E-2</v>
      </c>
    </row>
    <row r="262" spans="1:45" ht="12.75" customHeight="1" x14ac:dyDescent="0.2">
      <c r="A262" s="133"/>
      <c r="B262" s="103"/>
      <c r="C262" s="83" t="s">
        <v>67</v>
      </c>
      <c r="D262" s="30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26"/>
      <c r="T262" s="15"/>
      <c r="U262" s="15"/>
      <c r="V262" s="15"/>
      <c r="W262" s="15"/>
      <c r="X262" s="15" t="s">
        <v>84</v>
      </c>
      <c r="Y262" s="15"/>
      <c r="Z262" s="15"/>
      <c r="AA262" s="15"/>
      <c r="AB262" s="15"/>
      <c r="AC262" s="15"/>
      <c r="AD262" s="15"/>
      <c r="AE262" s="15"/>
      <c r="AF262" s="15"/>
      <c r="AG262" s="15" t="s">
        <v>84</v>
      </c>
      <c r="AH262" s="15"/>
      <c r="AI262" s="27"/>
      <c r="AJ262" s="27"/>
      <c r="AK262" s="15" t="s">
        <v>84</v>
      </c>
      <c r="AL262" s="15"/>
      <c r="AM262" s="7"/>
      <c r="AN262" s="7"/>
      <c r="AO262" s="7"/>
      <c r="AP262" s="7"/>
      <c r="AQ262" s="7">
        <v>3</v>
      </c>
      <c r="AR262" s="3">
        <f t="shared" si="41"/>
        <v>68</v>
      </c>
      <c r="AS262" s="8">
        <f t="shared" si="33"/>
        <v>4.4117647058823532E-2</v>
      </c>
    </row>
    <row r="263" spans="1:45" ht="12.75" customHeight="1" x14ac:dyDescent="0.2">
      <c r="A263" s="133"/>
      <c r="B263" s="103"/>
      <c r="C263" s="83" t="s">
        <v>68</v>
      </c>
      <c r="D263" s="37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26"/>
      <c r="T263" s="15"/>
      <c r="U263" s="15"/>
      <c r="V263" s="15"/>
      <c r="W263" s="15"/>
      <c r="X263" s="15" t="s">
        <v>84</v>
      </c>
      <c r="Y263" s="15"/>
      <c r="Z263" s="15"/>
      <c r="AA263" s="15"/>
      <c r="AB263" s="15"/>
      <c r="AC263" s="15"/>
      <c r="AD263" s="15"/>
      <c r="AE263" s="15"/>
      <c r="AF263" s="15"/>
      <c r="AG263" s="15" t="s">
        <v>84</v>
      </c>
      <c r="AH263" s="15"/>
      <c r="AI263" s="27"/>
      <c r="AJ263" s="27"/>
      <c r="AK263" s="15" t="s">
        <v>84</v>
      </c>
      <c r="AL263" s="15"/>
      <c r="AM263" s="7"/>
      <c r="AN263" s="7"/>
      <c r="AO263" s="7"/>
      <c r="AP263" s="7"/>
      <c r="AQ263" s="7">
        <v>3</v>
      </c>
      <c r="AR263" s="3">
        <f t="shared" si="41"/>
        <v>68</v>
      </c>
      <c r="AS263" s="8">
        <f t="shared" si="33"/>
        <v>4.4117647058823532E-2</v>
      </c>
    </row>
    <row r="264" spans="1:45" ht="12.75" customHeight="1" x14ac:dyDescent="0.2">
      <c r="A264" s="133"/>
      <c r="B264" s="103"/>
      <c r="C264" s="83" t="s">
        <v>89</v>
      </c>
      <c r="D264" s="37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26"/>
      <c r="T264" s="15"/>
      <c r="U264" s="15"/>
      <c r="V264" s="15"/>
      <c r="W264" s="15"/>
      <c r="X264" s="15" t="s">
        <v>84</v>
      </c>
      <c r="Y264" s="15"/>
      <c r="Z264" s="15"/>
      <c r="AA264" s="15"/>
      <c r="AB264" s="15"/>
      <c r="AC264" s="15"/>
      <c r="AD264" s="15"/>
      <c r="AE264" s="15"/>
      <c r="AF264" s="15"/>
      <c r="AG264" s="15" t="s">
        <v>84</v>
      </c>
      <c r="AH264" s="15"/>
      <c r="AI264" s="27"/>
      <c r="AJ264" s="27"/>
      <c r="AK264" s="15" t="s">
        <v>84</v>
      </c>
      <c r="AL264" s="15"/>
      <c r="AM264" s="7"/>
      <c r="AN264" s="7"/>
      <c r="AO264" s="7"/>
      <c r="AP264" s="7"/>
      <c r="AQ264" s="7">
        <v>3</v>
      </c>
      <c r="AR264" s="3">
        <f t="shared" si="41"/>
        <v>68</v>
      </c>
      <c r="AS264" s="8">
        <f t="shared" si="33"/>
        <v>4.4117647058823532E-2</v>
      </c>
    </row>
    <row r="265" spans="1:45" ht="12.75" customHeight="1" x14ac:dyDescent="0.2">
      <c r="A265" s="133"/>
      <c r="B265" s="104"/>
      <c r="C265" s="83" t="s">
        <v>100</v>
      </c>
      <c r="D265" s="30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26"/>
      <c r="T265" s="15"/>
      <c r="U265" s="15"/>
      <c r="V265" s="15"/>
      <c r="W265" s="15"/>
      <c r="X265" s="15" t="s">
        <v>84</v>
      </c>
      <c r="Y265" s="15"/>
      <c r="Z265" s="15"/>
      <c r="AA265" s="15"/>
      <c r="AB265" s="15"/>
      <c r="AC265" s="15"/>
      <c r="AD265" s="15"/>
      <c r="AE265" s="15"/>
      <c r="AF265" s="15"/>
      <c r="AG265" s="15" t="s">
        <v>84</v>
      </c>
      <c r="AH265" s="15"/>
      <c r="AI265" s="27"/>
      <c r="AJ265" s="27"/>
      <c r="AK265" s="15" t="s">
        <v>84</v>
      </c>
      <c r="AL265" s="15"/>
      <c r="AM265" s="7"/>
      <c r="AN265" s="7"/>
      <c r="AO265" s="7"/>
      <c r="AP265" s="7"/>
      <c r="AQ265" s="7">
        <v>3</v>
      </c>
      <c r="AR265" s="3">
        <f t="shared" si="41"/>
        <v>68</v>
      </c>
      <c r="AS265" s="8">
        <f t="shared" si="33"/>
        <v>4.4117647058823532E-2</v>
      </c>
    </row>
    <row r="266" spans="1:45" ht="12.75" customHeight="1" x14ac:dyDescent="0.2">
      <c r="A266" s="133"/>
      <c r="B266" s="102" t="s">
        <v>28</v>
      </c>
      <c r="C266" s="83" t="s">
        <v>66</v>
      </c>
      <c r="D266" s="30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 t="s">
        <v>84</v>
      </c>
      <c r="S266" s="26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 t="s">
        <v>84</v>
      </c>
      <c r="AH266" s="15" t="s">
        <v>84</v>
      </c>
      <c r="AI266" s="27"/>
      <c r="AJ266" s="27"/>
      <c r="AK266" s="15" t="s">
        <v>84</v>
      </c>
      <c r="AL266" s="15"/>
      <c r="AM266" s="7"/>
      <c r="AN266" s="7"/>
      <c r="AO266" s="7"/>
      <c r="AP266" s="7"/>
      <c r="AQ266" s="7">
        <v>4</v>
      </c>
      <c r="AR266" s="3">
        <f t="shared" si="41"/>
        <v>68</v>
      </c>
      <c r="AS266" s="8">
        <f t="shared" si="33"/>
        <v>5.8823529411764705E-2</v>
      </c>
    </row>
    <row r="267" spans="1:45" ht="12.75" customHeight="1" x14ac:dyDescent="0.2">
      <c r="A267" s="133"/>
      <c r="B267" s="103"/>
      <c r="C267" s="83" t="s">
        <v>67</v>
      </c>
      <c r="D267" s="37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 t="s">
        <v>84</v>
      </c>
      <c r="S267" s="26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 t="s">
        <v>84</v>
      </c>
      <c r="AH267" s="15" t="s">
        <v>84</v>
      </c>
      <c r="AI267" s="27"/>
      <c r="AJ267" s="27"/>
      <c r="AK267" s="15" t="s">
        <v>84</v>
      </c>
      <c r="AL267" s="15"/>
      <c r="AM267" s="7"/>
      <c r="AN267" s="7"/>
      <c r="AO267" s="7"/>
      <c r="AP267" s="7"/>
      <c r="AQ267" s="7">
        <v>4</v>
      </c>
      <c r="AR267" s="3">
        <v>102</v>
      </c>
      <c r="AS267" s="8">
        <f t="shared" si="33"/>
        <v>3.9215686274509803E-2</v>
      </c>
    </row>
    <row r="268" spans="1:45" ht="12.75" customHeight="1" x14ac:dyDescent="0.2">
      <c r="A268" s="133"/>
      <c r="B268" s="103"/>
      <c r="C268" s="83" t="s">
        <v>68</v>
      </c>
      <c r="D268" s="30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 t="s">
        <v>84</v>
      </c>
      <c r="S268" s="26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 t="s">
        <v>84</v>
      </c>
      <c r="AH268" s="15" t="s">
        <v>84</v>
      </c>
      <c r="AI268" s="27"/>
      <c r="AJ268" s="27"/>
      <c r="AK268" s="15" t="s">
        <v>84</v>
      </c>
      <c r="AL268" s="15"/>
      <c r="AM268" s="7"/>
      <c r="AN268" s="7"/>
      <c r="AO268" s="7"/>
      <c r="AP268" s="7"/>
      <c r="AQ268" s="7">
        <v>4</v>
      </c>
      <c r="AR268" s="3">
        <f t="shared" si="41"/>
        <v>68</v>
      </c>
      <c r="AS268" s="8">
        <f t="shared" si="33"/>
        <v>5.8823529411764705E-2</v>
      </c>
    </row>
    <row r="269" spans="1:45" ht="12.75" customHeight="1" x14ac:dyDescent="0.2">
      <c r="A269" s="133"/>
      <c r="B269" s="103"/>
      <c r="C269" s="83" t="s">
        <v>89</v>
      </c>
      <c r="D269" s="37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 t="s">
        <v>84</v>
      </c>
      <c r="S269" s="26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 t="s">
        <v>84</v>
      </c>
      <c r="AH269" s="15" t="s">
        <v>84</v>
      </c>
      <c r="AI269" s="27"/>
      <c r="AJ269" s="27"/>
      <c r="AK269" s="15" t="s">
        <v>84</v>
      </c>
      <c r="AL269" s="15"/>
      <c r="AM269" s="7"/>
      <c r="AN269" s="7"/>
      <c r="AO269" s="7"/>
      <c r="AP269" s="7"/>
      <c r="AQ269" s="7">
        <v>4</v>
      </c>
      <c r="AR269" s="3">
        <f t="shared" si="41"/>
        <v>68</v>
      </c>
      <c r="AS269" s="8">
        <f t="shared" ref="AS269" si="42">AQ269/AR269</f>
        <v>5.8823529411764705E-2</v>
      </c>
    </row>
    <row r="270" spans="1:45" ht="12.75" customHeight="1" x14ac:dyDescent="0.2">
      <c r="A270" s="133"/>
      <c r="B270" s="104"/>
      <c r="C270" s="83" t="s">
        <v>100</v>
      </c>
      <c r="D270" s="30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 t="s">
        <v>84</v>
      </c>
      <c r="R270" s="15"/>
      <c r="S270" s="26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 t="s">
        <v>84</v>
      </c>
      <c r="AE270" s="15"/>
      <c r="AF270" s="15"/>
      <c r="AG270" s="15" t="s">
        <v>84</v>
      </c>
      <c r="AH270" s="15"/>
      <c r="AI270" s="27"/>
      <c r="AJ270" s="27"/>
      <c r="AK270" s="15" t="s">
        <v>84</v>
      </c>
      <c r="AL270" s="15"/>
      <c r="AM270" s="7"/>
      <c r="AN270" s="7"/>
      <c r="AO270" s="7"/>
      <c r="AP270" s="7"/>
      <c r="AQ270" s="7">
        <v>4</v>
      </c>
      <c r="AR270" s="3">
        <f t="shared" si="41"/>
        <v>68</v>
      </c>
      <c r="AS270" s="8">
        <f t="shared" si="33"/>
        <v>5.8823529411764705E-2</v>
      </c>
    </row>
    <row r="271" spans="1:45" ht="12.75" customHeight="1" x14ac:dyDescent="0.2">
      <c r="A271" s="133"/>
      <c r="B271" s="122" t="s">
        <v>31</v>
      </c>
      <c r="C271" s="83" t="s">
        <v>66</v>
      </c>
      <c r="D271" s="30"/>
      <c r="E271" s="15"/>
      <c r="F271" s="15"/>
      <c r="G271" s="15"/>
      <c r="H271" s="15"/>
      <c r="I271" s="15"/>
      <c r="J271" s="15"/>
      <c r="K271" s="15"/>
      <c r="L271" s="15"/>
      <c r="M271" s="15"/>
      <c r="N271" s="15" t="s">
        <v>84</v>
      </c>
      <c r="O271" s="15"/>
      <c r="P271" s="15"/>
      <c r="Q271" s="15"/>
      <c r="R271" s="15"/>
      <c r="S271" s="26"/>
      <c r="T271" s="15"/>
      <c r="U271" s="15"/>
      <c r="V271" s="15"/>
      <c r="W271" s="15"/>
      <c r="X271" s="15" t="s">
        <v>84</v>
      </c>
      <c r="Y271" s="15"/>
      <c r="Z271" s="15"/>
      <c r="AA271" s="15"/>
      <c r="AB271" s="15"/>
      <c r="AC271" s="15" t="s">
        <v>84</v>
      </c>
      <c r="AD271" s="15"/>
      <c r="AE271" s="15"/>
      <c r="AF271" s="15" t="s">
        <v>84</v>
      </c>
      <c r="AG271" s="15" t="s">
        <v>90</v>
      </c>
      <c r="AH271" s="15"/>
      <c r="AI271" s="27"/>
      <c r="AJ271" s="27"/>
      <c r="AK271" s="15"/>
      <c r="AL271" s="15"/>
      <c r="AM271" s="7"/>
      <c r="AN271" s="7"/>
      <c r="AO271" s="7"/>
      <c r="AP271" s="7"/>
      <c r="AQ271" s="7">
        <v>5</v>
      </c>
      <c r="AR271" s="3">
        <f t="shared" si="41"/>
        <v>68</v>
      </c>
      <c r="AS271" s="8">
        <f t="shared" si="33"/>
        <v>7.3529411764705885E-2</v>
      </c>
    </row>
    <row r="272" spans="1:45" ht="12.75" customHeight="1" x14ac:dyDescent="0.2">
      <c r="A272" s="133"/>
      <c r="B272" s="122"/>
      <c r="C272" s="83" t="s">
        <v>67</v>
      </c>
      <c r="D272" s="30"/>
      <c r="E272" s="15"/>
      <c r="F272" s="15"/>
      <c r="G272" s="15"/>
      <c r="H272" s="15"/>
      <c r="I272" s="15"/>
      <c r="J272" s="15"/>
      <c r="K272" s="15"/>
      <c r="L272" s="15"/>
      <c r="M272" s="15"/>
      <c r="N272" s="15" t="s">
        <v>84</v>
      </c>
      <c r="O272" s="15"/>
      <c r="P272" s="15"/>
      <c r="Q272" s="15"/>
      <c r="R272" s="15"/>
      <c r="S272" s="26"/>
      <c r="T272" s="15"/>
      <c r="U272" s="15"/>
      <c r="V272" s="15"/>
      <c r="W272" s="15"/>
      <c r="X272" s="15" t="s">
        <v>84</v>
      </c>
      <c r="Y272" s="15"/>
      <c r="Z272" s="15"/>
      <c r="AA272" s="15"/>
      <c r="AB272" s="15"/>
      <c r="AC272" s="15" t="s">
        <v>84</v>
      </c>
      <c r="AD272" s="15"/>
      <c r="AE272" s="15"/>
      <c r="AF272" s="15" t="s">
        <v>84</v>
      </c>
      <c r="AG272" s="15" t="s">
        <v>90</v>
      </c>
      <c r="AH272" s="15"/>
      <c r="AI272" s="27"/>
      <c r="AJ272" s="27"/>
      <c r="AK272" s="15"/>
      <c r="AL272" s="15"/>
      <c r="AM272" s="7"/>
      <c r="AN272" s="7"/>
      <c r="AO272" s="7"/>
      <c r="AP272" s="7"/>
      <c r="AQ272" s="7">
        <v>5</v>
      </c>
      <c r="AR272" s="3">
        <f t="shared" si="41"/>
        <v>68</v>
      </c>
      <c r="AS272" s="8">
        <f t="shared" si="33"/>
        <v>7.3529411764705885E-2</v>
      </c>
    </row>
    <row r="273" spans="1:45" ht="12.75" customHeight="1" x14ac:dyDescent="0.2">
      <c r="A273" s="133"/>
      <c r="B273" s="122"/>
      <c r="C273" s="83" t="s">
        <v>68</v>
      </c>
      <c r="D273" s="37"/>
      <c r="E273" s="15"/>
      <c r="F273" s="15"/>
      <c r="G273" s="15"/>
      <c r="H273" s="15"/>
      <c r="I273" s="15"/>
      <c r="J273" s="15"/>
      <c r="K273" s="15"/>
      <c r="L273" s="15"/>
      <c r="M273" s="15"/>
      <c r="N273" s="15" t="s">
        <v>84</v>
      </c>
      <c r="O273" s="15"/>
      <c r="P273" s="15"/>
      <c r="Q273" s="15"/>
      <c r="R273" s="15"/>
      <c r="S273" s="26"/>
      <c r="T273" s="15"/>
      <c r="U273" s="15"/>
      <c r="V273" s="15"/>
      <c r="W273" s="15"/>
      <c r="X273" s="15" t="s">
        <v>84</v>
      </c>
      <c r="Y273" s="15"/>
      <c r="Z273" s="15"/>
      <c r="AA273" s="15"/>
      <c r="AB273" s="15"/>
      <c r="AC273" s="15" t="s">
        <v>84</v>
      </c>
      <c r="AD273" s="15"/>
      <c r="AE273" s="15"/>
      <c r="AF273" s="15" t="s">
        <v>84</v>
      </c>
      <c r="AG273" s="15" t="s">
        <v>90</v>
      </c>
      <c r="AH273" s="15"/>
      <c r="AI273" s="27"/>
      <c r="AJ273" s="27"/>
      <c r="AK273" s="15"/>
      <c r="AL273" s="15"/>
      <c r="AM273" s="7"/>
      <c r="AN273" s="7"/>
      <c r="AO273" s="7"/>
      <c r="AP273" s="7"/>
      <c r="AQ273" s="7">
        <v>5</v>
      </c>
      <c r="AR273" s="3">
        <f t="shared" si="41"/>
        <v>68</v>
      </c>
      <c r="AS273" s="8">
        <f t="shared" si="33"/>
        <v>7.3529411764705885E-2</v>
      </c>
    </row>
    <row r="274" spans="1:45" ht="12.75" customHeight="1" x14ac:dyDescent="0.2">
      <c r="A274" s="133"/>
      <c r="B274" s="122"/>
      <c r="C274" s="83" t="s">
        <v>89</v>
      </c>
      <c r="D274" s="37"/>
      <c r="E274" s="15"/>
      <c r="F274" s="15"/>
      <c r="G274" s="15"/>
      <c r="H274" s="15"/>
      <c r="I274" s="15"/>
      <c r="J274" s="15"/>
      <c r="K274" s="15"/>
      <c r="L274" s="15"/>
      <c r="M274" s="15"/>
      <c r="N274" s="15" t="s">
        <v>84</v>
      </c>
      <c r="O274" s="15"/>
      <c r="P274" s="15"/>
      <c r="Q274" s="15"/>
      <c r="R274" s="15"/>
      <c r="S274" s="26"/>
      <c r="T274" s="15"/>
      <c r="U274" s="15"/>
      <c r="V274" s="15"/>
      <c r="W274" s="15"/>
      <c r="X274" s="15" t="s">
        <v>84</v>
      </c>
      <c r="Y274" s="15"/>
      <c r="Z274" s="15"/>
      <c r="AA274" s="15"/>
      <c r="AB274" s="15"/>
      <c r="AC274" s="15" t="s">
        <v>84</v>
      </c>
      <c r="AD274" s="15"/>
      <c r="AE274" s="15"/>
      <c r="AF274" s="15" t="s">
        <v>84</v>
      </c>
      <c r="AG274" s="15" t="s">
        <v>90</v>
      </c>
      <c r="AH274" s="15"/>
      <c r="AI274" s="27"/>
      <c r="AJ274" s="27"/>
      <c r="AK274" s="15"/>
      <c r="AL274" s="15"/>
      <c r="AM274" s="7"/>
      <c r="AN274" s="7"/>
      <c r="AO274" s="7"/>
      <c r="AP274" s="7"/>
      <c r="AQ274" s="7">
        <v>5</v>
      </c>
      <c r="AR274" s="3">
        <f t="shared" si="41"/>
        <v>68</v>
      </c>
      <c r="AS274" s="8">
        <f t="shared" ref="AS274" si="43">AQ274/AR274</f>
        <v>7.3529411764705885E-2</v>
      </c>
    </row>
    <row r="275" spans="1:45" ht="12.75" customHeight="1" x14ac:dyDescent="0.2">
      <c r="A275" s="133"/>
      <c r="B275" s="122"/>
      <c r="C275" s="83" t="s">
        <v>100</v>
      </c>
      <c r="D275" s="30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26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27"/>
      <c r="AJ275" s="27"/>
      <c r="AK275" s="15"/>
      <c r="AL275" s="15"/>
      <c r="AM275" s="7"/>
      <c r="AN275" s="7"/>
      <c r="AO275" s="7"/>
      <c r="AP275" s="7"/>
      <c r="AQ275" s="7">
        <v>4</v>
      </c>
      <c r="AR275" s="3">
        <f t="shared" si="41"/>
        <v>68</v>
      </c>
      <c r="AS275" s="8">
        <f t="shared" si="33"/>
        <v>5.8823529411764705E-2</v>
      </c>
    </row>
    <row r="276" spans="1:45" ht="12.75" customHeight="1" x14ac:dyDescent="0.2">
      <c r="A276" s="133"/>
      <c r="B276" s="122" t="s">
        <v>23</v>
      </c>
      <c r="C276" s="83" t="s">
        <v>66</v>
      </c>
      <c r="D276" s="30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26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 t="s">
        <v>90</v>
      </c>
      <c r="AE276" s="15"/>
      <c r="AF276" s="15"/>
      <c r="AG276" s="15"/>
      <c r="AH276" s="15"/>
      <c r="AI276" s="27"/>
      <c r="AJ276" s="27"/>
      <c r="AK276" s="15"/>
      <c r="AL276" s="15"/>
      <c r="AM276" s="7"/>
      <c r="AN276" s="7"/>
      <c r="AO276" s="7"/>
      <c r="AP276" s="7"/>
      <c r="AQ276" s="7">
        <v>2</v>
      </c>
      <c r="AR276" s="1">
        <v>68</v>
      </c>
      <c r="AS276" s="8">
        <f>AQ276/AR278</f>
        <v>2.9411764705882353E-2</v>
      </c>
    </row>
    <row r="277" spans="1:45" ht="12.75" customHeight="1" x14ac:dyDescent="0.2">
      <c r="A277" s="133"/>
      <c r="B277" s="122"/>
      <c r="C277" s="83" t="s">
        <v>67</v>
      </c>
      <c r="D277" s="30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26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 t="s">
        <v>90</v>
      </c>
      <c r="AE277" s="15"/>
      <c r="AF277" s="15"/>
      <c r="AG277" s="15"/>
      <c r="AH277" s="15"/>
      <c r="AI277" s="27"/>
      <c r="AJ277" s="27"/>
      <c r="AK277" s="15"/>
      <c r="AL277" s="15"/>
      <c r="AM277" s="7"/>
      <c r="AN277" s="7"/>
      <c r="AO277" s="7"/>
      <c r="AP277" s="7"/>
      <c r="AQ277" s="7">
        <v>2</v>
      </c>
      <c r="AR277" s="3">
        <f t="shared" si="41"/>
        <v>68</v>
      </c>
      <c r="AS277" s="8">
        <f t="shared" si="33"/>
        <v>2.9411764705882353E-2</v>
      </c>
    </row>
    <row r="278" spans="1:45" ht="12.75" customHeight="1" x14ac:dyDescent="0.2">
      <c r="A278" s="133"/>
      <c r="B278" s="122"/>
      <c r="C278" s="83" t="s">
        <v>68</v>
      </c>
      <c r="D278" s="37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26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 t="s">
        <v>90</v>
      </c>
      <c r="AE278" s="15"/>
      <c r="AF278" s="15"/>
      <c r="AG278" s="15"/>
      <c r="AH278" s="15"/>
      <c r="AI278" s="27"/>
      <c r="AJ278" s="27"/>
      <c r="AK278" s="15"/>
      <c r="AL278" s="15"/>
      <c r="AM278" s="7"/>
      <c r="AN278" s="7"/>
      <c r="AO278" s="7"/>
      <c r="AP278" s="7"/>
      <c r="AQ278" s="7">
        <v>2</v>
      </c>
      <c r="AR278" s="3">
        <f t="shared" si="41"/>
        <v>68</v>
      </c>
      <c r="AS278" s="8">
        <f t="shared" si="33"/>
        <v>2.9411764705882353E-2</v>
      </c>
    </row>
    <row r="279" spans="1:45" ht="12.75" customHeight="1" x14ac:dyDescent="0.2">
      <c r="A279" s="133"/>
      <c r="B279" s="122"/>
      <c r="C279" s="83" t="s">
        <v>89</v>
      </c>
      <c r="D279" s="37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26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 t="s">
        <v>90</v>
      </c>
      <c r="AE279" s="15"/>
      <c r="AF279" s="15"/>
      <c r="AG279" s="15"/>
      <c r="AH279" s="15"/>
      <c r="AI279" s="27"/>
      <c r="AJ279" s="27"/>
      <c r="AK279" s="15"/>
      <c r="AL279" s="15"/>
      <c r="AM279" s="7"/>
      <c r="AN279" s="7"/>
      <c r="AO279" s="7"/>
      <c r="AP279" s="7"/>
      <c r="AQ279" s="7">
        <v>2</v>
      </c>
      <c r="AR279" s="3">
        <f t="shared" si="41"/>
        <v>68</v>
      </c>
      <c r="AS279" s="8">
        <f t="shared" ref="AS279" si="44">AQ279/AR279</f>
        <v>2.9411764705882353E-2</v>
      </c>
    </row>
    <row r="280" spans="1:45" ht="12.75" customHeight="1" x14ac:dyDescent="0.2">
      <c r="A280" s="133"/>
      <c r="B280" s="122"/>
      <c r="C280" s="83" t="s">
        <v>100</v>
      </c>
      <c r="D280" s="30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26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 t="s">
        <v>90</v>
      </c>
      <c r="AE280" s="15"/>
      <c r="AF280" s="15"/>
      <c r="AG280" s="15"/>
      <c r="AH280" s="15"/>
      <c r="AI280" s="27"/>
      <c r="AJ280" s="27"/>
      <c r="AK280" s="15"/>
      <c r="AL280" s="15"/>
      <c r="AM280" s="7"/>
      <c r="AN280" s="7"/>
      <c r="AO280" s="7"/>
      <c r="AP280" s="7"/>
      <c r="AQ280" s="7">
        <v>2</v>
      </c>
      <c r="AR280" s="3">
        <f t="shared" si="41"/>
        <v>68</v>
      </c>
      <c r="AS280" s="8">
        <f t="shared" si="33"/>
        <v>2.9411764705882353E-2</v>
      </c>
    </row>
    <row r="281" spans="1:45" ht="12.75" customHeight="1" x14ac:dyDescent="0.2">
      <c r="A281" s="133"/>
      <c r="B281" s="122" t="s">
        <v>37</v>
      </c>
      <c r="C281" s="83" t="s">
        <v>66</v>
      </c>
      <c r="D281" s="30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26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27"/>
      <c r="AJ281" s="27"/>
      <c r="AK281" s="15"/>
      <c r="AL281" s="15"/>
      <c r="AM281" s="7"/>
      <c r="AN281" s="7"/>
      <c r="AO281" s="7"/>
      <c r="AP281" s="7"/>
      <c r="AQ281" s="7">
        <f t="shared" ref="AQ281:AQ300" si="45">SUM(E281:AP281)</f>
        <v>0</v>
      </c>
      <c r="AR281" s="3">
        <f t="shared" ref="AR281:AR295" si="46">34*1</f>
        <v>34</v>
      </c>
      <c r="AS281" s="8">
        <f t="shared" si="33"/>
        <v>0</v>
      </c>
    </row>
    <row r="282" spans="1:45" ht="12.75" customHeight="1" x14ac:dyDescent="0.2">
      <c r="A282" s="133"/>
      <c r="B282" s="122"/>
      <c r="C282" s="83" t="s">
        <v>67</v>
      </c>
      <c r="D282" s="30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26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27"/>
      <c r="AJ282" s="27"/>
      <c r="AK282" s="15"/>
      <c r="AL282" s="15"/>
      <c r="AM282" s="7"/>
      <c r="AN282" s="7"/>
      <c r="AO282" s="7"/>
      <c r="AP282" s="7"/>
      <c r="AQ282" s="7">
        <f t="shared" si="45"/>
        <v>0</v>
      </c>
      <c r="AR282" s="3">
        <f t="shared" si="46"/>
        <v>34</v>
      </c>
      <c r="AS282" s="8">
        <f t="shared" si="33"/>
        <v>0</v>
      </c>
    </row>
    <row r="283" spans="1:45" ht="12.75" customHeight="1" x14ac:dyDescent="0.2">
      <c r="A283" s="133"/>
      <c r="B283" s="122"/>
      <c r="C283" s="83" t="s">
        <v>68</v>
      </c>
      <c r="D283" s="37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26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27"/>
      <c r="AJ283" s="27"/>
      <c r="AK283" s="15"/>
      <c r="AL283" s="15"/>
      <c r="AM283" s="7"/>
      <c r="AN283" s="7"/>
      <c r="AO283" s="7"/>
      <c r="AP283" s="7"/>
      <c r="AQ283" s="7">
        <v>0</v>
      </c>
      <c r="AR283" s="3">
        <f t="shared" si="46"/>
        <v>34</v>
      </c>
      <c r="AS283" s="8">
        <f t="shared" si="33"/>
        <v>0</v>
      </c>
    </row>
    <row r="284" spans="1:45" ht="12.75" customHeight="1" x14ac:dyDescent="0.2">
      <c r="A284" s="133"/>
      <c r="B284" s="122"/>
      <c r="C284" s="83" t="s">
        <v>89</v>
      </c>
      <c r="D284" s="37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26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27"/>
      <c r="AJ284" s="27"/>
      <c r="AK284" s="15"/>
      <c r="AL284" s="15"/>
      <c r="AM284" s="7"/>
      <c r="AN284" s="7"/>
      <c r="AO284" s="7"/>
      <c r="AP284" s="7"/>
      <c r="AQ284" s="7">
        <v>0</v>
      </c>
      <c r="AR284" s="3">
        <f t="shared" si="46"/>
        <v>34</v>
      </c>
      <c r="AS284" s="8">
        <f t="shared" ref="AS284" si="47">AQ284/AR284</f>
        <v>0</v>
      </c>
    </row>
    <row r="285" spans="1:45" ht="12.75" customHeight="1" x14ac:dyDescent="0.2">
      <c r="A285" s="133"/>
      <c r="B285" s="122"/>
      <c r="C285" s="83" t="s">
        <v>100</v>
      </c>
      <c r="D285" s="30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26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27"/>
      <c r="AJ285" s="27"/>
      <c r="AK285" s="15"/>
      <c r="AL285" s="15"/>
      <c r="AM285" s="7"/>
      <c r="AN285" s="7"/>
      <c r="AO285" s="7"/>
      <c r="AP285" s="7"/>
      <c r="AQ285" s="7">
        <f t="shared" si="45"/>
        <v>0</v>
      </c>
      <c r="AR285" s="3">
        <f t="shared" si="46"/>
        <v>34</v>
      </c>
      <c r="AS285" s="8">
        <f t="shared" si="33"/>
        <v>0</v>
      </c>
    </row>
    <row r="286" spans="1:45" ht="12.75" customHeight="1" x14ac:dyDescent="0.2">
      <c r="A286" s="133"/>
      <c r="B286" s="122" t="s">
        <v>46</v>
      </c>
      <c r="C286" s="83" t="s">
        <v>66</v>
      </c>
      <c r="D286" s="30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26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27"/>
      <c r="AJ286" s="27"/>
      <c r="AK286" s="15"/>
      <c r="AL286" s="15"/>
      <c r="AM286" s="7"/>
      <c r="AN286" s="7"/>
      <c r="AO286" s="7"/>
      <c r="AP286" s="7"/>
      <c r="AQ286" s="7">
        <f t="shared" si="45"/>
        <v>0</v>
      </c>
      <c r="AR286" s="3">
        <f t="shared" si="46"/>
        <v>34</v>
      </c>
      <c r="AS286" s="8">
        <f t="shared" si="33"/>
        <v>0</v>
      </c>
    </row>
    <row r="287" spans="1:45" ht="12.75" customHeight="1" x14ac:dyDescent="0.2">
      <c r="A287" s="133"/>
      <c r="B287" s="122"/>
      <c r="C287" s="83" t="s">
        <v>67</v>
      </c>
      <c r="D287" s="30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26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27"/>
      <c r="AJ287" s="27"/>
      <c r="AK287" s="15"/>
      <c r="AL287" s="15"/>
      <c r="AM287" s="7"/>
      <c r="AN287" s="7"/>
      <c r="AO287" s="7"/>
      <c r="AP287" s="7"/>
      <c r="AQ287" s="7">
        <f t="shared" si="45"/>
        <v>0</v>
      </c>
      <c r="AR287" s="3">
        <f t="shared" si="46"/>
        <v>34</v>
      </c>
      <c r="AS287" s="8">
        <f t="shared" si="33"/>
        <v>0</v>
      </c>
    </row>
    <row r="288" spans="1:45" ht="12.75" customHeight="1" x14ac:dyDescent="0.2">
      <c r="A288" s="133"/>
      <c r="B288" s="122"/>
      <c r="C288" s="83" t="s">
        <v>68</v>
      </c>
      <c r="D288" s="37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26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27"/>
      <c r="AJ288" s="27"/>
      <c r="AK288" s="15"/>
      <c r="AL288" s="15"/>
      <c r="AM288" s="7"/>
      <c r="AN288" s="7"/>
      <c r="AO288" s="7"/>
      <c r="AP288" s="7"/>
      <c r="AQ288" s="7">
        <f t="shared" si="45"/>
        <v>0</v>
      </c>
      <c r="AR288" s="3">
        <f t="shared" si="46"/>
        <v>34</v>
      </c>
      <c r="AS288" s="8">
        <f t="shared" si="33"/>
        <v>0</v>
      </c>
    </row>
    <row r="289" spans="1:45" ht="12.75" customHeight="1" x14ac:dyDescent="0.2">
      <c r="A289" s="133"/>
      <c r="B289" s="122"/>
      <c r="C289" s="83" t="s">
        <v>89</v>
      </c>
      <c r="D289" s="37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26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27"/>
      <c r="AJ289" s="27"/>
      <c r="AK289" s="15"/>
      <c r="AL289" s="15"/>
      <c r="AM289" s="7"/>
      <c r="AN289" s="7"/>
      <c r="AO289" s="7"/>
      <c r="AP289" s="7"/>
      <c r="AQ289" s="7">
        <f t="shared" ref="AQ289" si="48">SUM(E289:AP289)</f>
        <v>0</v>
      </c>
      <c r="AR289" s="3">
        <f t="shared" si="46"/>
        <v>34</v>
      </c>
      <c r="AS289" s="8">
        <f t="shared" ref="AS289" si="49">AQ289/AR289</f>
        <v>0</v>
      </c>
    </row>
    <row r="290" spans="1:45" ht="12.75" customHeight="1" x14ac:dyDescent="0.2">
      <c r="A290" s="133"/>
      <c r="B290" s="122"/>
      <c r="C290" s="83" t="s">
        <v>100</v>
      </c>
      <c r="D290" s="30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26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27"/>
      <c r="AJ290" s="27"/>
      <c r="AK290" s="15"/>
      <c r="AL290" s="15"/>
      <c r="AM290" s="7"/>
      <c r="AN290" s="7"/>
      <c r="AO290" s="7"/>
      <c r="AP290" s="7"/>
      <c r="AQ290" s="7">
        <f t="shared" si="45"/>
        <v>0</v>
      </c>
      <c r="AR290" s="3">
        <f t="shared" si="46"/>
        <v>34</v>
      </c>
      <c r="AS290" s="8">
        <f t="shared" si="33"/>
        <v>0</v>
      </c>
    </row>
    <row r="291" spans="1:45" ht="12.75" customHeight="1" x14ac:dyDescent="0.2">
      <c r="A291" s="133"/>
      <c r="B291" s="122" t="s">
        <v>65</v>
      </c>
      <c r="C291" s="83" t="s">
        <v>66</v>
      </c>
      <c r="D291" s="30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26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27"/>
      <c r="AJ291" s="27"/>
      <c r="AK291" s="15"/>
      <c r="AL291" s="15"/>
      <c r="AM291" s="7"/>
      <c r="AN291" s="7"/>
      <c r="AO291" s="7"/>
      <c r="AP291" s="7"/>
      <c r="AQ291" s="7">
        <f t="shared" si="45"/>
        <v>0</v>
      </c>
      <c r="AR291" s="3">
        <f t="shared" si="46"/>
        <v>34</v>
      </c>
      <c r="AS291" s="8">
        <f t="shared" si="33"/>
        <v>0</v>
      </c>
    </row>
    <row r="292" spans="1:45" ht="12.75" customHeight="1" x14ac:dyDescent="0.2">
      <c r="A292" s="133"/>
      <c r="B292" s="122"/>
      <c r="C292" s="83" t="s">
        <v>67</v>
      </c>
      <c r="D292" s="30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26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27"/>
      <c r="AJ292" s="27"/>
      <c r="AK292" s="15"/>
      <c r="AL292" s="15"/>
      <c r="AM292" s="7"/>
      <c r="AN292" s="7"/>
      <c r="AO292" s="7"/>
      <c r="AP292" s="7"/>
      <c r="AQ292" s="7">
        <f t="shared" si="45"/>
        <v>0</v>
      </c>
      <c r="AR292" s="3">
        <f t="shared" si="46"/>
        <v>34</v>
      </c>
      <c r="AS292" s="8">
        <f t="shared" si="33"/>
        <v>0</v>
      </c>
    </row>
    <row r="293" spans="1:45" ht="12.75" customHeight="1" x14ac:dyDescent="0.2">
      <c r="A293" s="133"/>
      <c r="B293" s="122"/>
      <c r="C293" s="83" t="s">
        <v>68</v>
      </c>
      <c r="D293" s="37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26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27"/>
      <c r="AJ293" s="27"/>
      <c r="AK293" s="15"/>
      <c r="AL293" s="15"/>
      <c r="AM293" s="7"/>
      <c r="AN293" s="7"/>
      <c r="AO293" s="7"/>
      <c r="AP293" s="7"/>
      <c r="AQ293" s="7">
        <f t="shared" si="45"/>
        <v>0</v>
      </c>
      <c r="AR293" s="3">
        <f t="shared" si="46"/>
        <v>34</v>
      </c>
      <c r="AS293" s="8">
        <f t="shared" si="33"/>
        <v>0</v>
      </c>
    </row>
    <row r="294" spans="1:45" ht="12.75" customHeight="1" x14ac:dyDescent="0.2">
      <c r="A294" s="133"/>
      <c r="B294" s="122"/>
      <c r="C294" s="83" t="s">
        <v>89</v>
      </c>
      <c r="D294" s="37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26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27"/>
      <c r="AJ294" s="27"/>
      <c r="AK294" s="15"/>
      <c r="AL294" s="15"/>
      <c r="AM294" s="7"/>
      <c r="AN294" s="7"/>
      <c r="AO294" s="7"/>
      <c r="AP294" s="7"/>
      <c r="AQ294" s="7">
        <f t="shared" ref="AQ294" si="50">SUM(E294:AP294)</f>
        <v>0</v>
      </c>
      <c r="AR294" s="3">
        <f t="shared" si="46"/>
        <v>34</v>
      </c>
      <c r="AS294" s="8">
        <f t="shared" ref="AS294" si="51">AQ294/AR294</f>
        <v>0</v>
      </c>
    </row>
    <row r="295" spans="1:45" ht="12.75" customHeight="1" x14ac:dyDescent="0.2">
      <c r="A295" s="133"/>
      <c r="B295" s="122"/>
      <c r="C295" s="83" t="s">
        <v>100</v>
      </c>
      <c r="D295" s="30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26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27"/>
      <c r="AJ295" s="27"/>
      <c r="AK295" s="15"/>
      <c r="AL295" s="15"/>
      <c r="AM295" s="7"/>
      <c r="AN295" s="7"/>
      <c r="AO295" s="7"/>
      <c r="AP295" s="7"/>
      <c r="AQ295" s="7">
        <f t="shared" si="45"/>
        <v>0</v>
      </c>
      <c r="AR295" s="3">
        <f t="shared" si="46"/>
        <v>34</v>
      </c>
      <c r="AS295" s="8">
        <f t="shared" si="33"/>
        <v>0</v>
      </c>
    </row>
    <row r="296" spans="1:45" ht="12.75" customHeight="1" x14ac:dyDescent="0.2">
      <c r="A296" s="133"/>
      <c r="B296" s="122" t="s">
        <v>45</v>
      </c>
      <c r="C296" s="83" t="s">
        <v>66</v>
      </c>
      <c r="D296" s="30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26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27"/>
      <c r="AJ296" s="27"/>
      <c r="AK296" s="15"/>
      <c r="AL296" s="15"/>
      <c r="AM296" s="7"/>
      <c r="AN296" s="7"/>
      <c r="AO296" s="7"/>
      <c r="AP296" s="7"/>
      <c r="AQ296" s="7">
        <f t="shared" si="45"/>
        <v>0</v>
      </c>
      <c r="AR296" s="3">
        <f t="shared" ref="AR296:AR300" si="52">34*2</f>
        <v>68</v>
      </c>
      <c r="AS296" s="8">
        <f t="shared" si="33"/>
        <v>0</v>
      </c>
    </row>
    <row r="297" spans="1:45" ht="12.75" customHeight="1" x14ac:dyDescent="0.2">
      <c r="A297" s="133"/>
      <c r="B297" s="122"/>
      <c r="C297" s="83" t="s">
        <v>67</v>
      </c>
      <c r="D297" s="32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26"/>
      <c r="AH297" s="15"/>
      <c r="AI297" s="15"/>
      <c r="AJ297" s="27"/>
      <c r="AK297" s="15"/>
      <c r="AL297" s="15"/>
      <c r="AM297" s="7"/>
      <c r="AN297" s="7"/>
      <c r="AO297" s="7"/>
      <c r="AP297" s="7"/>
      <c r="AQ297" s="7">
        <f t="shared" si="45"/>
        <v>0</v>
      </c>
      <c r="AR297" s="3">
        <f t="shared" si="52"/>
        <v>68</v>
      </c>
      <c r="AS297" s="8">
        <f t="shared" si="33"/>
        <v>0</v>
      </c>
    </row>
    <row r="298" spans="1:45" ht="12.75" customHeight="1" x14ac:dyDescent="0.2">
      <c r="A298" s="133"/>
      <c r="B298" s="122"/>
      <c r="C298" s="83" t="s">
        <v>68</v>
      </c>
      <c r="D298" s="32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26"/>
      <c r="AH298" s="15"/>
      <c r="AI298" s="15"/>
      <c r="AJ298" s="27"/>
      <c r="AK298" s="15"/>
      <c r="AL298" s="15"/>
      <c r="AM298" s="7"/>
      <c r="AN298" s="7"/>
      <c r="AO298" s="7"/>
      <c r="AP298" s="7"/>
      <c r="AQ298" s="7">
        <f t="shared" si="45"/>
        <v>0</v>
      </c>
      <c r="AR298" s="3">
        <f t="shared" si="52"/>
        <v>68</v>
      </c>
      <c r="AS298" s="8">
        <f t="shared" si="33"/>
        <v>0</v>
      </c>
    </row>
    <row r="299" spans="1:45" ht="12.75" customHeight="1" x14ac:dyDescent="0.2">
      <c r="A299" s="133"/>
      <c r="B299" s="122"/>
      <c r="C299" s="83" t="s">
        <v>89</v>
      </c>
      <c r="D299" s="32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26"/>
      <c r="AH299" s="15"/>
      <c r="AI299" s="15"/>
      <c r="AJ299" s="27"/>
      <c r="AK299" s="15"/>
      <c r="AL299" s="15"/>
      <c r="AM299" s="7"/>
      <c r="AN299" s="7"/>
      <c r="AO299" s="7"/>
      <c r="AP299" s="7"/>
      <c r="AQ299" s="7">
        <f t="shared" ref="AQ299" si="53">SUM(E299:AP299)</f>
        <v>0</v>
      </c>
      <c r="AR299" s="3">
        <f t="shared" si="52"/>
        <v>68</v>
      </c>
      <c r="AS299" s="8">
        <f t="shared" ref="AS299" si="54">AQ299/AR299</f>
        <v>0</v>
      </c>
    </row>
    <row r="300" spans="1:45" ht="12.75" customHeight="1" x14ac:dyDescent="0.2">
      <c r="A300" s="133"/>
      <c r="B300" s="122"/>
      <c r="C300" s="83" t="s">
        <v>100</v>
      </c>
      <c r="D300" s="32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26"/>
      <c r="AK300" s="15"/>
      <c r="AL300" s="15"/>
      <c r="AM300" s="7"/>
      <c r="AN300" s="7"/>
      <c r="AO300" s="7"/>
      <c r="AP300" s="7"/>
      <c r="AQ300" s="7">
        <f t="shared" si="45"/>
        <v>0</v>
      </c>
      <c r="AR300" s="3">
        <f t="shared" si="52"/>
        <v>68</v>
      </c>
      <c r="AS300" s="8">
        <f t="shared" si="33"/>
        <v>0</v>
      </c>
    </row>
    <row r="301" spans="1:45" ht="27" customHeight="1" x14ac:dyDescent="0.2">
      <c r="A301" s="46"/>
      <c r="B301" s="47"/>
      <c r="C301" s="47"/>
      <c r="D301" s="47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6"/>
      <c r="AN301" s="46"/>
      <c r="AO301" s="46"/>
      <c r="AP301" s="46"/>
      <c r="AQ301" s="46"/>
      <c r="AR301" s="46"/>
      <c r="AS301" s="46"/>
    </row>
    <row r="302" spans="1:45" s="2" customFormat="1" ht="81.75" customHeight="1" x14ac:dyDescent="0.2">
      <c r="A302" s="128" t="s">
        <v>32</v>
      </c>
      <c r="B302" s="128"/>
      <c r="C302" s="128"/>
      <c r="D302" s="128"/>
      <c r="E302" s="132" t="s">
        <v>113</v>
      </c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20" t="s">
        <v>16</v>
      </c>
      <c r="AR302" s="134" t="s">
        <v>18</v>
      </c>
      <c r="AS302" s="127" t="s">
        <v>17</v>
      </c>
    </row>
    <row r="303" spans="1:45" s="2" customFormat="1" ht="21.75" customHeight="1" x14ac:dyDescent="0.2">
      <c r="A303" s="122" t="s">
        <v>0</v>
      </c>
      <c r="B303" s="122"/>
      <c r="C303" s="122"/>
      <c r="D303" s="12" t="s">
        <v>14</v>
      </c>
      <c r="E303" s="122" t="s">
        <v>1</v>
      </c>
      <c r="F303" s="122"/>
      <c r="G303" s="122"/>
      <c r="H303" s="122"/>
      <c r="I303" s="122" t="s">
        <v>2</v>
      </c>
      <c r="J303" s="122"/>
      <c r="K303" s="122"/>
      <c r="L303" s="122"/>
      <c r="M303" s="122" t="s">
        <v>3</v>
      </c>
      <c r="N303" s="122"/>
      <c r="O303" s="122"/>
      <c r="P303" s="122"/>
      <c r="Q303" s="122" t="s">
        <v>4</v>
      </c>
      <c r="R303" s="122"/>
      <c r="S303" s="122"/>
      <c r="T303" s="122"/>
      <c r="U303" s="122" t="s">
        <v>5</v>
      </c>
      <c r="V303" s="122"/>
      <c r="W303" s="122"/>
      <c r="X303" s="122" t="s">
        <v>6</v>
      </c>
      <c r="Y303" s="122"/>
      <c r="Z303" s="122"/>
      <c r="AA303" s="122"/>
      <c r="AB303" s="122" t="s">
        <v>7</v>
      </c>
      <c r="AC303" s="122"/>
      <c r="AD303" s="122"/>
      <c r="AE303" s="122" t="s">
        <v>8</v>
      </c>
      <c r="AF303" s="122"/>
      <c r="AG303" s="122"/>
      <c r="AH303" s="122"/>
      <c r="AI303" s="122"/>
      <c r="AJ303" s="122" t="s">
        <v>9</v>
      </c>
      <c r="AK303" s="122"/>
      <c r="AL303" s="122"/>
      <c r="AM303" s="122" t="s">
        <v>10</v>
      </c>
      <c r="AN303" s="122"/>
      <c r="AO303" s="122"/>
      <c r="AP303" s="122"/>
      <c r="AQ303" s="120"/>
      <c r="AR303" s="134"/>
      <c r="AS303" s="127"/>
    </row>
    <row r="304" spans="1:45" s="6" customFormat="1" ht="11.25" customHeight="1" x14ac:dyDescent="0.2">
      <c r="A304" s="122"/>
      <c r="B304" s="122"/>
      <c r="C304" s="122"/>
      <c r="D304" s="12" t="s">
        <v>15</v>
      </c>
      <c r="E304" s="5">
        <v>1</v>
      </c>
      <c r="F304" s="5">
        <v>2</v>
      </c>
      <c r="G304" s="5">
        <v>3</v>
      </c>
      <c r="H304" s="5">
        <v>4</v>
      </c>
      <c r="I304" s="5">
        <v>5</v>
      </c>
      <c r="J304" s="5">
        <v>6</v>
      </c>
      <c r="K304" s="5">
        <v>7</v>
      </c>
      <c r="L304" s="5">
        <v>8</v>
      </c>
      <c r="M304" s="5">
        <v>9</v>
      </c>
      <c r="N304" s="5">
        <v>10</v>
      </c>
      <c r="O304" s="5">
        <v>11</v>
      </c>
      <c r="P304" s="5">
        <v>12</v>
      </c>
      <c r="Q304" s="5">
        <v>13</v>
      </c>
      <c r="R304" s="5">
        <v>14</v>
      </c>
      <c r="S304" s="5">
        <v>15</v>
      </c>
      <c r="T304" s="5">
        <v>16</v>
      </c>
      <c r="U304" s="5">
        <v>17</v>
      </c>
      <c r="V304" s="5">
        <v>18</v>
      </c>
      <c r="W304" s="5">
        <v>19</v>
      </c>
      <c r="X304" s="5">
        <v>20</v>
      </c>
      <c r="Y304" s="5">
        <v>21</v>
      </c>
      <c r="Z304" s="5">
        <v>22</v>
      </c>
      <c r="AA304" s="5">
        <v>23</v>
      </c>
      <c r="AB304" s="5">
        <v>24</v>
      </c>
      <c r="AC304" s="5">
        <v>25</v>
      </c>
      <c r="AD304" s="5">
        <v>26</v>
      </c>
      <c r="AE304" s="5">
        <v>27</v>
      </c>
      <c r="AF304" s="5">
        <v>28</v>
      </c>
      <c r="AG304" s="5">
        <v>29</v>
      </c>
      <c r="AH304" s="5">
        <v>30</v>
      </c>
      <c r="AI304" s="5">
        <v>31</v>
      </c>
      <c r="AJ304" s="5">
        <v>32</v>
      </c>
      <c r="AK304" s="5">
        <v>33</v>
      </c>
      <c r="AL304" s="5">
        <v>34</v>
      </c>
      <c r="AM304" s="5">
        <v>35</v>
      </c>
      <c r="AN304" s="5">
        <v>36</v>
      </c>
      <c r="AO304" s="5">
        <v>37</v>
      </c>
      <c r="AP304" s="5">
        <v>38</v>
      </c>
      <c r="AQ304" s="120"/>
      <c r="AR304" s="134"/>
      <c r="AS304" s="127"/>
    </row>
    <row r="305" spans="1:45" ht="12.75" customHeight="1" x14ac:dyDescent="0.2">
      <c r="A305" s="133" t="s">
        <v>19</v>
      </c>
      <c r="B305" s="102" t="s">
        <v>13</v>
      </c>
      <c r="C305" s="31" t="s">
        <v>69</v>
      </c>
      <c r="D305" s="32"/>
      <c r="E305" s="15"/>
      <c r="F305" s="15"/>
      <c r="G305" s="15" t="s">
        <v>84</v>
      </c>
      <c r="H305" s="15"/>
      <c r="I305" s="15" t="s">
        <v>84</v>
      </c>
      <c r="J305" s="15"/>
      <c r="K305" s="15"/>
      <c r="L305" s="15" t="s">
        <v>84</v>
      </c>
      <c r="M305" s="15" t="s">
        <v>84</v>
      </c>
      <c r="N305" s="15"/>
      <c r="O305" s="15"/>
      <c r="P305" s="15"/>
      <c r="Q305" s="15" t="s">
        <v>84</v>
      </c>
      <c r="R305" s="15" t="s">
        <v>84</v>
      </c>
      <c r="S305" s="15"/>
      <c r="T305" s="15"/>
      <c r="U305" s="15"/>
      <c r="V305" s="15"/>
      <c r="W305" s="15"/>
      <c r="X305" s="15"/>
      <c r="Y305" s="15"/>
      <c r="Z305" s="15"/>
      <c r="AA305" s="15" t="s">
        <v>84</v>
      </c>
      <c r="AB305" s="15"/>
      <c r="AC305" s="15"/>
      <c r="AD305" s="15"/>
      <c r="AE305" s="15"/>
      <c r="AF305" s="15" t="s">
        <v>84</v>
      </c>
      <c r="AG305" s="15"/>
      <c r="AH305" s="15"/>
      <c r="AI305" s="15"/>
      <c r="AJ305" s="15"/>
      <c r="AK305" s="15" t="s">
        <v>84</v>
      </c>
      <c r="AL305" s="15"/>
      <c r="AM305" s="27"/>
      <c r="AN305" s="27"/>
      <c r="AO305" s="27"/>
      <c r="AP305" s="27"/>
      <c r="AQ305" s="7">
        <v>9</v>
      </c>
      <c r="AR305" s="3">
        <f>34*3</f>
        <v>102</v>
      </c>
      <c r="AS305" s="8">
        <f t="shared" ref="AS305:AS372" si="55">AQ305/AR305</f>
        <v>8.8235294117647065E-2</v>
      </c>
    </row>
    <row r="306" spans="1:45" x14ac:dyDescent="0.2">
      <c r="A306" s="133"/>
      <c r="B306" s="103"/>
      <c r="C306" s="31" t="s">
        <v>70</v>
      </c>
      <c r="D306" s="32"/>
      <c r="E306" s="15"/>
      <c r="F306" s="15"/>
      <c r="G306" s="15" t="s">
        <v>84</v>
      </c>
      <c r="H306" s="15"/>
      <c r="I306" s="15" t="s">
        <v>84</v>
      </c>
      <c r="J306" s="15"/>
      <c r="K306" s="15"/>
      <c r="L306" s="15" t="s">
        <v>84</v>
      </c>
      <c r="M306" s="15" t="s">
        <v>84</v>
      </c>
      <c r="N306" s="15"/>
      <c r="O306" s="15"/>
      <c r="P306" s="15"/>
      <c r="Q306" s="15" t="s">
        <v>84</v>
      </c>
      <c r="R306" s="15" t="s">
        <v>84</v>
      </c>
      <c r="S306" s="15"/>
      <c r="T306" s="15"/>
      <c r="U306" s="15"/>
      <c r="V306" s="15"/>
      <c r="W306" s="15"/>
      <c r="X306" s="15"/>
      <c r="Y306" s="15"/>
      <c r="Z306" s="15"/>
      <c r="AA306" s="15" t="s">
        <v>84</v>
      </c>
      <c r="AB306" s="15"/>
      <c r="AC306" s="15"/>
      <c r="AD306" s="15"/>
      <c r="AE306" s="15"/>
      <c r="AF306" s="15" t="s">
        <v>84</v>
      </c>
      <c r="AG306" s="15"/>
      <c r="AH306" s="15"/>
      <c r="AI306" s="15"/>
      <c r="AJ306" s="15"/>
      <c r="AK306" s="15" t="s">
        <v>84</v>
      </c>
      <c r="AL306" s="15"/>
      <c r="AM306" s="27"/>
      <c r="AN306" s="27"/>
      <c r="AO306" s="27"/>
      <c r="AP306" s="27"/>
      <c r="AQ306" s="7">
        <v>9</v>
      </c>
      <c r="AR306" s="3">
        <f t="shared" ref="AR306:AR308" si="56">34*3</f>
        <v>102</v>
      </c>
      <c r="AS306" s="8">
        <f t="shared" si="55"/>
        <v>8.8235294117647065E-2</v>
      </c>
    </row>
    <row r="307" spans="1:45" x14ac:dyDescent="0.2">
      <c r="A307" s="133"/>
      <c r="B307" s="103"/>
      <c r="C307" s="71" t="s">
        <v>71</v>
      </c>
      <c r="D307" s="32"/>
      <c r="E307" s="15"/>
      <c r="F307" s="15"/>
      <c r="G307" s="15" t="s">
        <v>84</v>
      </c>
      <c r="H307" s="15"/>
      <c r="I307" s="15" t="s">
        <v>84</v>
      </c>
      <c r="J307" s="15"/>
      <c r="K307" s="15"/>
      <c r="L307" s="15" t="s">
        <v>84</v>
      </c>
      <c r="M307" s="15" t="s">
        <v>84</v>
      </c>
      <c r="N307" s="15"/>
      <c r="O307" s="15"/>
      <c r="P307" s="15"/>
      <c r="Q307" s="15" t="s">
        <v>84</v>
      </c>
      <c r="R307" s="15" t="s">
        <v>84</v>
      </c>
      <c r="S307" s="15"/>
      <c r="T307" s="15"/>
      <c r="U307" s="15"/>
      <c r="V307" s="15"/>
      <c r="W307" s="15"/>
      <c r="X307" s="15"/>
      <c r="Y307" s="15"/>
      <c r="Z307" s="15"/>
      <c r="AA307" s="15" t="s">
        <v>84</v>
      </c>
      <c r="AB307" s="15"/>
      <c r="AC307" s="15"/>
      <c r="AD307" s="15"/>
      <c r="AE307" s="15"/>
      <c r="AF307" s="15" t="s">
        <v>84</v>
      </c>
      <c r="AG307" s="15"/>
      <c r="AH307" s="15"/>
      <c r="AI307" s="15"/>
      <c r="AJ307" s="15"/>
      <c r="AK307" s="15" t="s">
        <v>84</v>
      </c>
      <c r="AL307" s="15"/>
      <c r="AM307" s="27"/>
      <c r="AN307" s="27"/>
      <c r="AO307" s="27"/>
      <c r="AP307" s="27"/>
      <c r="AQ307" s="7">
        <v>9</v>
      </c>
      <c r="AR307" s="3">
        <f t="shared" si="56"/>
        <v>102</v>
      </c>
      <c r="AS307" s="8">
        <f t="shared" si="55"/>
        <v>8.8235294117647065E-2</v>
      </c>
    </row>
    <row r="308" spans="1:45" ht="12.75" customHeight="1" x14ac:dyDescent="0.2">
      <c r="A308" s="133"/>
      <c r="B308" s="104"/>
      <c r="C308" s="31" t="s">
        <v>91</v>
      </c>
      <c r="D308" s="32"/>
      <c r="E308" s="15"/>
      <c r="F308" s="15"/>
      <c r="G308" s="15" t="s">
        <v>84</v>
      </c>
      <c r="H308" s="15"/>
      <c r="I308" s="15" t="s">
        <v>84</v>
      </c>
      <c r="J308" s="15"/>
      <c r="K308" s="15"/>
      <c r="L308" s="15" t="s">
        <v>84</v>
      </c>
      <c r="M308" s="15" t="s">
        <v>84</v>
      </c>
      <c r="N308" s="15"/>
      <c r="O308" s="15"/>
      <c r="P308" s="15"/>
      <c r="Q308" s="15" t="s">
        <v>84</v>
      </c>
      <c r="R308" s="15" t="s">
        <v>84</v>
      </c>
      <c r="S308" s="15"/>
      <c r="T308" s="15"/>
      <c r="U308" s="15"/>
      <c r="V308" s="15"/>
      <c r="W308" s="15"/>
      <c r="X308" s="15"/>
      <c r="Y308" s="15"/>
      <c r="Z308" s="15"/>
      <c r="AA308" s="15" t="s">
        <v>84</v>
      </c>
      <c r="AB308" s="15"/>
      <c r="AC308" s="15"/>
      <c r="AD308" s="15"/>
      <c r="AE308" s="15"/>
      <c r="AF308" s="15" t="s">
        <v>84</v>
      </c>
      <c r="AG308" s="15"/>
      <c r="AH308" s="15"/>
      <c r="AI308" s="15"/>
      <c r="AJ308" s="15"/>
      <c r="AK308" s="15" t="s">
        <v>84</v>
      </c>
      <c r="AL308" s="15"/>
      <c r="AM308" s="27"/>
      <c r="AN308" s="27"/>
      <c r="AO308" s="27"/>
      <c r="AP308" s="27"/>
      <c r="AQ308" s="7">
        <v>9</v>
      </c>
      <c r="AR308" s="3">
        <f t="shared" si="56"/>
        <v>102</v>
      </c>
      <c r="AS308" s="8">
        <f t="shared" si="55"/>
        <v>8.8235294117647065E-2</v>
      </c>
    </row>
    <row r="309" spans="1:45" ht="12.75" customHeight="1" x14ac:dyDescent="0.2">
      <c r="A309" s="133"/>
      <c r="B309" s="102" t="s">
        <v>21</v>
      </c>
      <c r="C309" s="31" t="s">
        <v>69</v>
      </c>
      <c r="D309" s="32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 t="s">
        <v>84</v>
      </c>
      <c r="U309" s="15" t="s">
        <v>84</v>
      </c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 t="s">
        <v>84</v>
      </c>
      <c r="AI309" s="15" t="s">
        <v>84</v>
      </c>
      <c r="AJ309" s="15"/>
      <c r="AK309" s="15"/>
      <c r="AL309" s="15"/>
      <c r="AM309" s="27"/>
      <c r="AN309" s="27"/>
      <c r="AO309" s="27"/>
      <c r="AP309" s="27"/>
      <c r="AQ309" s="7">
        <v>4</v>
      </c>
      <c r="AR309" s="3">
        <f t="shared" ref="AR309:AR320" si="57">34*3</f>
        <v>102</v>
      </c>
      <c r="AS309" s="8">
        <f t="shared" si="55"/>
        <v>3.9215686274509803E-2</v>
      </c>
    </row>
    <row r="310" spans="1:45" ht="12.75" customHeight="1" x14ac:dyDescent="0.2">
      <c r="A310" s="133"/>
      <c r="B310" s="103"/>
      <c r="C310" s="31" t="s">
        <v>70</v>
      </c>
      <c r="D310" s="30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 t="s">
        <v>84</v>
      </c>
      <c r="U310" s="15" t="s">
        <v>84</v>
      </c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 t="s">
        <v>84</v>
      </c>
      <c r="AI310" s="15" t="s">
        <v>84</v>
      </c>
      <c r="AJ310" s="15"/>
      <c r="AK310" s="15"/>
      <c r="AL310" s="15"/>
      <c r="AM310" s="27"/>
      <c r="AN310" s="27"/>
      <c r="AO310" s="27"/>
      <c r="AP310" s="27"/>
      <c r="AQ310" s="7">
        <v>4</v>
      </c>
      <c r="AR310" s="3">
        <f t="shared" si="57"/>
        <v>102</v>
      </c>
      <c r="AS310" s="8">
        <f t="shared" si="55"/>
        <v>3.9215686274509803E-2</v>
      </c>
    </row>
    <row r="311" spans="1:45" ht="12.75" customHeight="1" x14ac:dyDescent="0.2">
      <c r="A311" s="133"/>
      <c r="B311" s="103"/>
      <c r="C311" s="71" t="s">
        <v>71</v>
      </c>
      <c r="D311" s="37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 t="s">
        <v>84</v>
      </c>
      <c r="U311" s="15" t="s">
        <v>84</v>
      </c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 t="s">
        <v>84</v>
      </c>
      <c r="AI311" s="15" t="s">
        <v>84</v>
      </c>
      <c r="AJ311" s="15"/>
      <c r="AK311" s="15"/>
      <c r="AL311" s="15"/>
      <c r="AM311" s="27"/>
      <c r="AN311" s="27"/>
      <c r="AO311" s="27"/>
      <c r="AP311" s="27"/>
      <c r="AQ311" s="7">
        <v>4</v>
      </c>
      <c r="AR311" s="3">
        <f t="shared" si="57"/>
        <v>102</v>
      </c>
      <c r="AS311" s="8">
        <f t="shared" si="55"/>
        <v>3.9215686274509803E-2</v>
      </c>
    </row>
    <row r="312" spans="1:45" x14ac:dyDescent="0.2">
      <c r="A312" s="133"/>
      <c r="B312" s="104"/>
      <c r="C312" s="31" t="s">
        <v>91</v>
      </c>
      <c r="D312" s="32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 t="s">
        <v>84</v>
      </c>
      <c r="U312" s="15" t="s">
        <v>84</v>
      </c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 t="s">
        <v>84</v>
      </c>
      <c r="AI312" s="15" t="s">
        <v>84</v>
      </c>
      <c r="AJ312" s="15"/>
      <c r="AK312" s="15"/>
      <c r="AL312" s="15"/>
      <c r="AM312" s="27"/>
      <c r="AN312" s="27"/>
      <c r="AO312" s="27"/>
      <c r="AP312" s="27"/>
      <c r="AQ312" s="7">
        <v>4</v>
      </c>
      <c r="AR312" s="3">
        <f t="shared" si="57"/>
        <v>102</v>
      </c>
      <c r="AS312" s="8">
        <f t="shared" si="55"/>
        <v>3.9215686274509803E-2</v>
      </c>
    </row>
    <row r="313" spans="1:45" x14ac:dyDescent="0.2">
      <c r="A313" s="133"/>
      <c r="B313" s="102" t="s">
        <v>12</v>
      </c>
      <c r="C313" s="31" t="s">
        <v>69</v>
      </c>
      <c r="D313" s="30"/>
      <c r="E313" s="15"/>
      <c r="F313" s="15"/>
      <c r="G313" s="15"/>
      <c r="H313" s="15" t="s">
        <v>84</v>
      </c>
      <c r="I313" s="15"/>
      <c r="J313" s="15" t="s">
        <v>84</v>
      </c>
      <c r="K313" s="15"/>
      <c r="L313" s="15"/>
      <c r="M313" s="15"/>
      <c r="N313" s="15" t="s">
        <v>84</v>
      </c>
      <c r="O313" s="15"/>
      <c r="P313" s="15"/>
      <c r="Q313" s="15"/>
      <c r="R313" s="15" t="s">
        <v>84</v>
      </c>
      <c r="S313" s="15" t="s">
        <v>84</v>
      </c>
      <c r="T313" s="15"/>
      <c r="U313" s="15" t="s">
        <v>84</v>
      </c>
      <c r="V313" s="15"/>
      <c r="W313" s="15"/>
      <c r="X313" s="15"/>
      <c r="Y313" s="15" t="s">
        <v>84</v>
      </c>
      <c r="Z313" s="15"/>
      <c r="AA313" s="15"/>
      <c r="AB313" s="15" t="s">
        <v>84</v>
      </c>
      <c r="AC313" s="15"/>
      <c r="AD313" s="15" t="s">
        <v>84</v>
      </c>
      <c r="AE313" s="15"/>
      <c r="AF313" s="15"/>
      <c r="AG313" s="15"/>
      <c r="AH313" s="15"/>
      <c r="AI313" s="15"/>
      <c r="AJ313" s="15"/>
      <c r="AK313" s="15"/>
      <c r="AL313" s="15" t="s">
        <v>84</v>
      </c>
      <c r="AM313" s="27"/>
      <c r="AN313" s="27"/>
      <c r="AO313" s="27"/>
      <c r="AP313" s="27"/>
      <c r="AQ313" s="7">
        <v>10</v>
      </c>
      <c r="AR313" s="3">
        <f t="shared" si="57"/>
        <v>102</v>
      </c>
      <c r="AS313" s="8">
        <f t="shared" si="55"/>
        <v>9.8039215686274508E-2</v>
      </c>
    </row>
    <row r="314" spans="1:45" x14ac:dyDescent="0.2">
      <c r="A314" s="133"/>
      <c r="B314" s="103"/>
      <c r="C314" s="72" t="s">
        <v>70</v>
      </c>
      <c r="D314" s="37"/>
      <c r="E314" s="15"/>
      <c r="F314" s="15"/>
      <c r="G314" s="15"/>
      <c r="H314" s="15" t="s">
        <v>84</v>
      </c>
      <c r="I314" s="15"/>
      <c r="J314" s="15" t="s">
        <v>84</v>
      </c>
      <c r="K314" s="15"/>
      <c r="L314" s="15"/>
      <c r="M314" s="15"/>
      <c r="N314" s="15" t="s">
        <v>84</v>
      </c>
      <c r="O314" s="15"/>
      <c r="P314" s="15"/>
      <c r="Q314" s="15"/>
      <c r="R314" s="15" t="s">
        <v>84</v>
      </c>
      <c r="S314" s="15" t="s">
        <v>84</v>
      </c>
      <c r="T314" s="15"/>
      <c r="U314" s="15" t="s">
        <v>84</v>
      </c>
      <c r="V314" s="15"/>
      <c r="W314" s="15"/>
      <c r="X314" s="15"/>
      <c r="Y314" s="15" t="s">
        <v>84</v>
      </c>
      <c r="Z314" s="15"/>
      <c r="AA314" s="15"/>
      <c r="AB314" s="15" t="s">
        <v>84</v>
      </c>
      <c r="AC314" s="15"/>
      <c r="AD314" s="15" t="s">
        <v>84</v>
      </c>
      <c r="AE314" s="15"/>
      <c r="AF314" s="15"/>
      <c r="AG314" s="15"/>
      <c r="AH314" s="15"/>
      <c r="AI314" s="15"/>
      <c r="AJ314" s="15"/>
      <c r="AK314" s="15"/>
      <c r="AL314" s="15" t="s">
        <v>84</v>
      </c>
      <c r="AM314" s="27"/>
      <c r="AN314" s="27"/>
      <c r="AO314" s="27"/>
      <c r="AP314" s="27"/>
      <c r="AQ314" s="7">
        <v>10</v>
      </c>
      <c r="AR314" s="3">
        <v>102</v>
      </c>
      <c r="AS314" s="8">
        <f t="shared" si="55"/>
        <v>9.8039215686274508E-2</v>
      </c>
    </row>
    <row r="315" spans="1:45" x14ac:dyDescent="0.2">
      <c r="A315" s="133"/>
      <c r="B315" s="103"/>
      <c r="C315" s="31" t="s">
        <v>71</v>
      </c>
      <c r="D315" s="32"/>
      <c r="E315" s="15"/>
      <c r="F315" s="15"/>
      <c r="G315" s="15"/>
      <c r="H315" s="15" t="s">
        <v>84</v>
      </c>
      <c r="I315" s="15"/>
      <c r="J315" s="15" t="s">
        <v>84</v>
      </c>
      <c r="K315" s="15"/>
      <c r="L315" s="15"/>
      <c r="M315" s="15"/>
      <c r="N315" s="15" t="s">
        <v>84</v>
      </c>
      <c r="O315" s="15"/>
      <c r="P315" s="15"/>
      <c r="Q315" s="15"/>
      <c r="R315" s="15" t="s">
        <v>84</v>
      </c>
      <c r="S315" s="15" t="s">
        <v>84</v>
      </c>
      <c r="T315" s="15"/>
      <c r="U315" s="15" t="s">
        <v>84</v>
      </c>
      <c r="V315" s="15"/>
      <c r="W315" s="15"/>
      <c r="X315" s="15"/>
      <c r="Y315" s="15" t="s">
        <v>84</v>
      </c>
      <c r="Z315" s="15"/>
      <c r="AA315" s="15"/>
      <c r="AB315" s="15" t="s">
        <v>84</v>
      </c>
      <c r="AC315" s="15"/>
      <c r="AD315" s="15" t="s">
        <v>84</v>
      </c>
      <c r="AE315" s="15"/>
      <c r="AF315" s="15"/>
      <c r="AG315" s="15"/>
      <c r="AH315" s="15"/>
      <c r="AI315" s="15"/>
      <c r="AJ315" s="15"/>
      <c r="AK315" s="15"/>
      <c r="AL315" s="15" t="s">
        <v>84</v>
      </c>
      <c r="AM315" s="27"/>
      <c r="AN315" s="27"/>
      <c r="AO315" s="27"/>
      <c r="AP315" s="27"/>
      <c r="AQ315" s="7">
        <v>10</v>
      </c>
      <c r="AR315" s="3">
        <f t="shared" si="57"/>
        <v>102</v>
      </c>
      <c r="AS315" s="8">
        <f t="shared" si="55"/>
        <v>9.8039215686274508E-2</v>
      </c>
    </row>
    <row r="316" spans="1:45" ht="12.75" customHeight="1" x14ac:dyDescent="0.2">
      <c r="A316" s="133"/>
      <c r="B316" s="104"/>
      <c r="C316" s="31" t="s">
        <v>91</v>
      </c>
      <c r="D316" s="32"/>
      <c r="E316" s="15"/>
      <c r="F316" s="15"/>
      <c r="G316" s="15"/>
      <c r="H316" s="15" t="s">
        <v>84</v>
      </c>
      <c r="I316" s="26"/>
      <c r="J316" s="15" t="s">
        <v>84</v>
      </c>
      <c r="K316" s="15"/>
      <c r="L316" s="15"/>
      <c r="M316" s="15"/>
      <c r="N316" s="15" t="s">
        <v>84</v>
      </c>
      <c r="O316" s="15"/>
      <c r="P316" s="15"/>
      <c r="Q316" s="15"/>
      <c r="R316" s="15" t="s">
        <v>84</v>
      </c>
      <c r="S316" s="15" t="s">
        <v>84</v>
      </c>
      <c r="T316" s="15"/>
      <c r="U316" s="15" t="s">
        <v>84</v>
      </c>
      <c r="V316" s="15"/>
      <c r="W316" s="15"/>
      <c r="X316" s="15"/>
      <c r="Y316" s="15" t="s">
        <v>84</v>
      </c>
      <c r="Z316" s="15"/>
      <c r="AA316" s="15"/>
      <c r="AB316" s="15" t="s">
        <v>84</v>
      </c>
      <c r="AC316" s="15"/>
      <c r="AD316" s="15" t="s">
        <v>84</v>
      </c>
      <c r="AE316" s="15"/>
      <c r="AF316" s="15"/>
      <c r="AG316" s="15"/>
      <c r="AH316" s="15"/>
      <c r="AI316" s="15"/>
      <c r="AJ316" s="15"/>
      <c r="AK316" s="15"/>
      <c r="AL316" s="15" t="s">
        <v>84</v>
      </c>
      <c r="AM316" s="27"/>
      <c r="AN316" s="27"/>
      <c r="AO316" s="27"/>
      <c r="AP316" s="27"/>
      <c r="AQ316" s="7">
        <v>10</v>
      </c>
      <c r="AR316" s="3">
        <f t="shared" si="57"/>
        <v>102</v>
      </c>
      <c r="AS316" s="8">
        <f t="shared" si="55"/>
        <v>9.8039215686274508E-2</v>
      </c>
    </row>
    <row r="317" spans="1:45" ht="12.75" customHeight="1" x14ac:dyDescent="0.2">
      <c r="A317" s="133"/>
      <c r="B317" s="102" t="s">
        <v>56</v>
      </c>
      <c r="C317" s="31" t="s">
        <v>69</v>
      </c>
      <c r="D317" s="32"/>
      <c r="E317" s="15"/>
      <c r="F317" s="15"/>
      <c r="G317" s="15"/>
      <c r="H317" s="28"/>
      <c r="I317" s="26"/>
      <c r="J317" s="15"/>
      <c r="K317" s="15"/>
      <c r="L317" s="15" t="s">
        <v>84</v>
      </c>
      <c r="M317" s="15"/>
      <c r="N317" s="15"/>
      <c r="O317" s="15"/>
      <c r="P317" s="15"/>
      <c r="Q317" s="15" t="s">
        <v>84</v>
      </c>
      <c r="R317" s="15"/>
      <c r="S317" s="15"/>
      <c r="T317" s="15"/>
      <c r="U317" s="15"/>
      <c r="V317" s="15" t="s">
        <v>84</v>
      </c>
      <c r="W317" s="15"/>
      <c r="X317" s="15"/>
      <c r="Y317" s="15"/>
      <c r="Z317" s="15"/>
      <c r="AA317" s="15" t="s">
        <v>84</v>
      </c>
      <c r="AB317" s="15"/>
      <c r="AC317" s="15"/>
      <c r="AD317" s="15"/>
      <c r="AE317" s="15"/>
      <c r="AF317" s="15" t="s">
        <v>84</v>
      </c>
      <c r="AG317" s="15"/>
      <c r="AH317" s="15"/>
      <c r="AI317" s="15"/>
      <c r="AJ317" s="15"/>
      <c r="AK317" s="15"/>
      <c r="AL317" s="15" t="s">
        <v>84</v>
      </c>
      <c r="AM317" s="27"/>
      <c r="AN317" s="27"/>
      <c r="AO317" s="27"/>
      <c r="AP317" s="27"/>
      <c r="AQ317" s="7">
        <v>6</v>
      </c>
      <c r="AR317" s="3">
        <f t="shared" si="57"/>
        <v>102</v>
      </c>
      <c r="AS317" s="8">
        <f t="shared" si="55"/>
        <v>5.8823529411764705E-2</v>
      </c>
    </row>
    <row r="318" spans="1:45" ht="12.75" customHeight="1" x14ac:dyDescent="0.2">
      <c r="A318" s="133"/>
      <c r="B318" s="103"/>
      <c r="C318" s="72" t="s">
        <v>70</v>
      </c>
      <c r="D318" s="59"/>
      <c r="E318" s="15"/>
      <c r="F318" s="15"/>
      <c r="G318" s="15"/>
      <c r="H318" s="26"/>
      <c r="I318" s="15"/>
      <c r="J318" s="15"/>
      <c r="K318" s="15"/>
      <c r="L318" s="15" t="s">
        <v>84</v>
      </c>
      <c r="M318" s="15"/>
      <c r="N318" s="15"/>
      <c r="O318" s="15"/>
      <c r="P318" s="15"/>
      <c r="Q318" s="15" t="s">
        <v>84</v>
      </c>
      <c r="R318" s="15"/>
      <c r="S318" s="15"/>
      <c r="T318" s="15"/>
      <c r="U318" s="15"/>
      <c r="V318" s="15" t="s">
        <v>84</v>
      </c>
      <c r="W318" s="15"/>
      <c r="X318" s="15"/>
      <c r="Y318" s="15"/>
      <c r="Z318" s="15"/>
      <c r="AA318" s="15" t="s">
        <v>84</v>
      </c>
      <c r="AB318" s="15"/>
      <c r="AC318" s="15"/>
      <c r="AD318" s="15"/>
      <c r="AE318" s="15"/>
      <c r="AF318" s="15" t="s">
        <v>84</v>
      </c>
      <c r="AG318" s="15"/>
      <c r="AH318" s="15"/>
      <c r="AI318" s="15"/>
      <c r="AJ318" s="15"/>
      <c r="AK318" s="15"/>
      <c r="AL318" s="15" t="s">
        <v>90</v>
      </c>
      <c r="AM318" s="27"/>
      <c r="AN318" s="27"/>
      <c r="AO318" s="27"/>
      <c r="AP318" s="27"/>
      <c r="AQ318" s="7">
        <v>6</v>
      </c>
      <c r="AR318" s="3">
        <v>119</v>
      </c>
      <c r="AS318" s="8">
        <f t="shared" si="55"/>
        <v>5.0420168067226892E-2</v>
      </c>
    </row>
    <row r="319" spans="1:45" ht="12.75" customHeight="1" x14ac:dyDescent="0.2">
      <c r="A319" s="133"/>
      <c r="B319" s="103"/>
      <c r="C319" s="31" t="s">
        <v>71</v>
      </c>
      <c r="D319" s="59"/>
      <c r="E319" s="15"/>
      <c r="F319" s="15"/>
      <c r="G319" s="15"/>
      <c r="H319" s="26"/>
      <c r="I319" s="15"/>
      <c r="J319" s="15"/>
      <c r="K319" s="15"/>
      <c r="L319" s="15" t="s">
        <v>84</v>
      </c>
      <c r="M319" s="15"/>
      <c r="N319" s="15"/>
      <c r="O319" s="15"/>
      <c r="P319" s="15"/>
      <c r="Q319" s="15" t="s">
        <v>84</v>
      </c>
      <c r="R319" s="15"/>
      <c r="S319" s="15"/>
      <c r="T319" s="15"/>
      <c r="U319" s="15"/>
      <c r="V319" s="15" t="s">
        <v>84</v>
      </c>
      <c r="W319" s="15"/>
      <c r="X319" s="15"/>
      <c r="Y319" s="15"/>
      <c r="Z319" s="15"/>
      <c r="AA319" s="15" t="s">
        <v>84</v>
      </c>
      <c r="AB319" s="15"/>
      <c r="AC319" s="15"/>
      <c r="AD319" s="15"/>
      <c r="AE319" s="15"/>
      <c r="AF319" s="15" t="s">
        <v>84</v>
      </c>
      <c r="AG319" s="15"/>
      <c r="AH319" s="15"/>
      <c r="AI319" s="15"/>
      <c r="AJ319" s="15"/>
      <c r="AK319" s="15"/>
      <c r="AL319" s="15" t="s">
        <v>84</v>
      </c>
      <c r="AM319" s="27"/>
      <c r="AN319" s="27"/>
      <c r="AO319" s="27"/>
      <c r="AP319" s="27"/>
      <c r="AQ319" s="7">
        <v>6</v>
      </c>
      <c r="AR319" s="3">
        <v>119</v>
      </c>
      <c r="AS319" s="8">
        <f t="shared" si="55"/>
        <v>5.0420168067226892E-2</v>
      </c>
    </row>
    <row r="320" spans="1:45" ht="12.75" customHeight="1" x14ac:dyDescent="0.2">
      <c r="A320" s="133"/>
      <c r="B320" s="104"/>
      <c r="C320" s="31" t="s">
        <v>91</v>
      </c>
      <c r="D320" s="32"/>
      <c r="E320" s="15"/>
      <c r="F320" s="15"/>
      <c r="G320" s="15"/>
      <c r="H320" s="15"/>
      <c r="I320" s="15"/>
      <c r="J320" s="15"/>
      <c r="K320" s="15"/>
      <c r="L320" s="15" t="s">
        <v>84</v>
      </c>
      <c r="M320" s="15"/>
      <c r="N320" s="15"/>
      <c r="O320" s="15"/>
      <c r="P320" s="15"/>
      <c r="Q320" s="15" t="s">
        <v>84</v>
      </c>
      <c r="R320" s="15"/>
      <c r="S320" s="15"/>
      <c r="T320" s="15"/>
      <c r="U320" s="15"/>
      <c r="V320" s="15" t="s">
        <v>84</v>
      </c>
      <c r="W320" s="15"/>
      <c r="X320" s="15"/>
      <c r="Y320" s="15"/>
      <c r="Z320" s="15"/>
      <c r="AA320" s="15" t="s">
        <v>84</v>
      </c>
      <c r="AB320" s="15"/>
      <c r="AC320" s="15"/>
      <c r="AD320" s="15"/>
      <c r="AE320" s="15"/>
      <c r="AF320" s="15" t="s">
        <v>84</v>
      </c>
      <c r="AG320" s="15"/>
      <c r="AH320" s="15"/>
      <c r="AI320" s="27"/>
      <c r="AJ320" s="27"/>
      <c r="AK320" s="15"/>
      <c r="AL320" s="15" t="s">
        <v>84</v>
      </c>
      <c r="AM320" s="27"/>
      <c r="AN320" s="27"/>
      <c r="AO320" s="27"/>
      <c r="AP320" s="27"/>
      <c r="AQ320" s="7">
        <v>6</v>
      </c>
      <c r="AR320" s="3">
        <f t="shared" si="57"/>
        <v>102</v>
      </c>
      <c r="AS320" s="8">
        <f t="shared" si="55"/>
        <v>5.8823529411764705E-2</v>
      </c>
    </row>
    <row r="321" spans="1:45" x14ac:dyDescent="0.2">
      <c r="A321" s="133"/>
      <c r="B321" s="102" t="s">
        <v>57</v>
      </c>
      <c r="C321" s="31" t="s">
        <v>69</v>
      </c>
      <c r="D321" s="32"/>
      <c r="E321" s="15"/>
      <c r="F321" s="15"/>
      <c r="G321" s="15"/>
      <c r="H321" s="15"/>
      <c r="I321" s="15"/>
      <c r="J321" s="15"/>
      <c r="K321" s="15"/>
      <c r="L321" s="15" t="s">
        <v>84</v>
      </c>
      <c r="M321" s="15"/>
      <c r="N321" s="15"/>
      <c r="O321" s="15"/>
      <c r="P321" s="15"/>
      <c r="Q321" s="15" t="s">
        <v>84</v>
      </c>
      <c r="R321" s="15"/>
      <c r="S321" s="15"/>
      <c r="T321" s="15"/>
      <c r="U321" s="15"/>
      <c r="V321" s="15"/>
      <c r="W321" s="15" t="s">
        <v>84</v>
      </c>
      <c r="X321" s="15"/>
      <c r="Y321" s="15"/>
      <c r="Z321" s="15"/>
      <c r="AA321" s="15"/>
      <c r="AB321" s="15" t="s">
        <v>84</v>
      </c>
      <c r="AC321" s="15"/>
      <c r="AD321" s="15"/>
      <c r="AE321" s="15"/>
      <c r="AF321" s="15"/>
      <c r="AG321" s="15"/>
      <c r="AH321" s="15"/>
      <c r="AI321" s="15" t="s">
        <v>84</v>
      </c>
      <c r="AJ321" s="27"/>
      <c r="AK321" s="15"/>
      <c r="AL321" s="15" t="s">
        <v>84</v>
      </c>
      <c r="AM321" s="27"/>
      <c r="AN321" s="27"/>
      <c r="AO321" s="27"/>
      <c r="AP321" s="27"/>
      <c r="AQ321" s="7">
        <v>6</v>
      </c>
      <c r="AR321" s="3">
        <v>68</v>
      </c>
      <c r="AS321" s="8">
        <f t="shared" si="55"/>
        <v>8.8235294117647065E-2</v>
      </c>
    </row>
    <row r="322" spans="1:45" ht="12.75" customHeight="1" x14ac:dyDescent="0.2">
      <c r="A322" s="133"/>
      <c r="B322" s="103"/>
      <c r="C322" s="31" t="s">
        <v>70</v>
      </c>
      <c r="D322" s="32"/>
      <c r="E322" s="15"/>
      <c r="F322" s="15"/>
      <c r="G322" s="15"/>
      <c r="H322" s="15"/>
      <c r="I322" s="15"/>
      <c r="J322" s="15"/>
      <c r="K322" s="15"/>
      <c r="L322" s="15"/>
      <c r="M322" s="15" t="s">
        <v>84</v>
      </c>
      <c r="N322" s="15"/>
      <c r="O322" s="15"/>
      <c r="P322" s="15"/>
      <c r="Q322" s="15" t="s">
        <v>84</v>
      </c>
      <c r="R322" s="15"/>
      <c r="S322" s="15"/>
      <c r="T322" s="15"/>
      <c r="U322" s="15" t="s">
        <v>84</v>
      </c>
      <c r="V322" s="15"/>
      <c r="W322" s="15"/>
      <c r="X322" s="15"/>
      <c r="Y322" s="15"/>
      <c r="Z322" s="15"/>
      <c r="AA322" s="15"/>
      <c r="AB322" s="15"/>
      <c r="AC322" s="15"/>
      <c r="AD322" s="15" t="s">
        <v>84</v>
      </c>
      <c r="AE322" s="15"/>
      <c r="AF322" s="15"/>
      <c r="AG322" s="15"/>
      <c r="AH322" s="15"/>
      <c r="AI322" s="15" t="s">
        <v>84</v>
      </c>
      <c r="AJ322" s="27"/>
      <c r="AK322" s="15"/>
      <c r="AL322" s="15" t="s">
        <v>84</v>
      </c>
      <c r="AM322" s="27"/>
      <c r="AN322" s="27"/>
      <c r="AO322" s="27"/>
      <c r="AP322" s="27"/>
      <c r="AQ322" s="7">
        <v>6</v>
      </c>
      <c r="AR322" s="3">
        <v>68</v>
      </c>
      <c r="AS322" s="8">
        <f t="shared" si="55"/>
        <v>8.8235294117647065E-2</v>
      </c>
    </row>
    <row r="323" spans="1:45" ht="12.75" customHeight="1" x14ac:dyDescent="0.2">
      <c r="A323" s="133"/>
      <c r="B323" s="103"/>
      <c r="C323" s="31" t="s">
        <v>71</v>
      </c>
      <c r="D323" s="32"/>
      <c r="E323" s="15"/>
      <c r="F323" s="15"/>
      <c r="G323" s="15"/>
      <c r="H323" s="15"/>
      <c r="I323" s="15"/>
      <c r="J323" s="15"/>
      <c r="K323" s="15"/>
      <c r="L323" s="15" t="s">
        <v>84</v>
      </c>
      <c r="M323" s="15"/>
      <c r="N323" s="15"/>
      <c r="O323" s="15"/>
      <c r="P323" s="15"/>
      <c r="Q323" s="15" t="s">
        <v>84</v>
      </c>
      <c r="R323" s="15"/>
      <c r="S323" s="15"/>
      <c r="T323" s="15"/>
      <c r="U323" s="15"/>
      <c r="V323" s="15"/>
      <c r="W323" s="15" t="s">
        <v>84</v>
      </c>
      <c r="X323" s="15"/>
      <c r="Y323" s="15"/>
      <c r="Z323" s="15"/>
      <c r="AA323" s="15"/>
      <c r="AB323" s="15" t="s">
        <v>84</v>
      </c>
      <c r="AC323" s="15"/>
      <c r="AD323" s="15"/>
      <c r="AE323" s="15"/>
      <c r="AF323" s="15"/>
      <c r="AG323" s="15"/>
      <c r="AH323" s="15"/>
      <c r="AI323" s="15" t="s">
        <v>84</v>
      </c>
      <c r="AJ323" s="27"/>
      <c r="AK323" s="15"/>
      <c r="AL323" s="15" t="s">
        <v>84</v>
      </c>
      <c r="AM323" s="27"/>
      <c r="AN323" s="27"/>
      <c r="AO323" s="27"/>
      <c r="AP323" s="27"/>
      <c r="AQ323" s="7">
        <v>6</v>
      </c>
      <c r="AR323" s="3">
        <v>68</v>
      </c>
      <c r="AS323" s="8">
        <f t="shared" si="55"/>
        <v>8.8235294117647065E-2</v>
      </c>
    </row>
    <row r="324" spans="1:45" ht="12.75" customHeight="1" x14ac:dyDescent="0.2">
      <c r="A324" s="133"/>
      <c r="B324" s="104"/>
      <c r="C324" s="89" t="s">
        <v>91</v>
      </c>
      <c r="D324" s="32"/>
      <c r="E324" s="15"/>
      <c r="F324" s="15"/>
      <c r="G324" s="15"/>
      <c r="H324" s="15"/>
      <c r="I324" s="15"/>
      <c r="J324" s="15"/>
      <c r="K324" s="15"/>
      <c r="L324" s="15" t="s">
        <v>84</v>
      </c>
      <c r="M324" s="15"/>
      <c r="N324" s="15"/>
      <c r="O324" s="15"/>
      <c r="P324" s="15"/>
      <c r="Q324" s="15" t="s">
        <v>84</v>
      </c>
      <c r="R324" s="15"/>
      <c r="S324" s="15"/>
      <c r="T324" s="15"/>
      <c r="U324" s="15"/>
      <c r="V324" s="15"/>
      <c r="W324" s="15" t="s">
        <v>84</v>
      </c>
      <c r="X324" s="15"/>
      <c r="Y324" s="15"/>
      <c r="Z324" s="15"/>
      <c r="AA324" s="15"/>
      <c r="AB324" s="15" t="s">
        <v>84</v>
      </c>
      <c r="AC324" s="15"/>
      <c r="AD324" s="15"/>
      <c r="AE324" s="15"/>
      <c r="AF324" s="15"/>
      <c r="AG324" s="15"/>
      <c r="AH324" s="15"/>
      <c r="AI324" s="15" t="s">
        <v>84</v>
      </c>
      <c r="AJ324" s="27"/>
      <c r="AK324" s="15"/>
      <c r="AL324" s="15" t="s">
        <v>84</v>
      </c>
      <c r="AM324" s="27"/>
      <c r="AN324" s="27"/>
      <c r="AO324" s="27"/>
      <c r="AP324" s="27"/>
      <c r="AQ324" s="7">
        <v>6</v>
      </c>
      <c r="AR324" s="3">
        <v>68</v>
      </c>
      <c r="AS324" s="8">
        <f t="shared" si="55"/>
        <v>8.8235294117647065E-2</v>
      </c>
    </row>
    <row r="325" spans="1:45" ht="12.75" customHeight="1" x14ac:dyDescent="0.2">
      <c r="A325" s="133"/>
      <c r="B325" s="102" t="s">
        <v>58</v>
      </c>
      <c r="C325" s="31" t="s">
        <v>69</v>
      </c>
      <c r="D325" s="30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27"/>
      <c r="AK325" s="15" t="s">
        <v>84</v>
      </c>
      <c r="AL325" s="15"/>
      <c r="AM325" s="27"/>
      <c r="AN325" s="27"/>
      <c r="AO325" s="27"/>
      <c r="AP325" s="27"/>
      <c r="AQ325" s="7">
        <v>1</v>
      </c>
      <c r="AR325" s="3">
        <v>34</v>
      </c>
      <c r="AS325" s="8">
        <f t="shared" si="55"/>
        <v>2.9411764705882353E-2</v>
      </c>
    </row>
    <row r="326" spans="1:45" x14ac:dyDescent="0.2">
      <c r="A326" s="133"/>
      <c r="B326" s="103"/>
      <c r="C326" s="31" t="s">
        <v>70</v>
      </c>
      <c r="D326" s="32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27"/>
      <c r="AJ326" s="27"/>
      <c r="AK326" s="15" t="s">
        <v>84</v>
      </c>
      <c r="AL326" s="15"/>
      <c r="AM326" s="27"/>
      <c r="AN326" s="27"/>
      <c r="AO326" s="27"/>
      <c r="AP326" s="27"/>
      <c r="AQ326" s="7">
        <v>1</v>
      </c>
      <c r="AR326" s="3">
        <f t="shared" ref="AR326:AR332" si="58">34*1</f>
        <v>34</v>
      </c>
      <c r="AS326" s="8">
        <f t="shared" si="55"/>
        <v>2.9411764705882353E-2</v>
      </c>
    </row>
    <row r="327" spans="1:45" x14ac:dyDescent="0.2">
      <c r="A327" s="133"/>
      <c r="B327" s="103"/>
      <c r="C327" s="73" t="s">
        <v>71</v>
      </c>
      <c r="D327" s="32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27"/>
      <c r="AJ327" s="27"/>
      <c r="AK327" s="15" t="s">
        <v>84</v>
      </c>
      <c r="AL327" s="15"/>
      <c r="AM327" s="27"/>
      <c r="AN327" s="27"/>
      <c r="AO327" s="27"/>
      <c r="AP327" s="27"/>
      <c r="AQ327" s="7">
        <v>1</v>
      </c>
      <c r="AR327" s="3">
        <f t="shared" si="58"/>
        <v>34</v>
      </c>
      <c r="AS327" s="8">
        <f t="shared" si="55"/>
        <v>2.9411764705882353E-2</v>
      </c>
    </row>
    <row r="328" spans="1:45" x14ac:dyDescent="0.2">
      <c r="A328" s="133"/>
      <c r="B328" s="104"/>
      <c r="C328" s="31" t="s">
        <v>91</v>
      </c>
      <c r="D328" s="30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27"/>
      <c r="AJ328" s="27"/>
      <c r="AK328" s="15" t="s">
        <v>84</v>
      </c>
      <c r="AL328" s="15"/>
      <c r="AM328" s="27"/>
      <c r="AN328" s="27"/>
      <c r="AO328" s="27"/>
      <c r="AP328" s="27"/>
      <c r="AQ328" s="7">
        <v>1</v>
      </c>
      <c r="AR328" s="3">
        <f t="shared" si="58"/>
        <v>34</v>
      </c>
      <c r="AS328" s="8">
        <f t="shared" si="55"/>
        <v>2.9411764705882353E-2</v>
      </c>
    </row>
    <row r="329" spans="1:45" x14ac:dyDescent="0.2">
      <c r="A329" s="133"/>
      <c r="B329" s="102" t="s">
        <v>29</v>
      </c>
      <c r="C329" s="31" t="s">
        <v>69</v>
      </c>
      <c r="D329" s="30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 t="s">
        <v>84</v>
      </c>
      <c r="S329" s="15"/>
      <c r="T329" s="15"/>
      <c r="U329" s="15"/>
      <c r="V329" s="15"/>
      <c r="W329" s="15"/>
      <c r="X329" s="15" t="s">
        <v>84</v>
      </c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27"/>
      <c r="AJ329" s="15" t="s">
        <v>84</v>
      </c>
      <c r="AK329" s="15"/>
      <c r="AL329" s="15"/>
      <c r="AM329" s="27"/>
      <c r="AN329" s="27"/>
      <c r="AO329" s="27"/>
      <c r="AP329" s="27"/>
      <c r="AQ329" s="7">
        <v>2</v>
      </c>
      <c r="AR329" s="3">
        <f t="shared" si="58"/>
        <v>34</v>
      </c>
      <c r="AS329" s="8">
        <f t="shared" si="55"/>
        <v>5.8823529411764705E-2</v>
      </c>
    </row>
    <row r="330" spans="1:45" x14ac:dyDescent="0.2">
      <c r="A330" s="133"/>
      <c r="B330" s="103"/>
      <c r="C330" s="73" t="s">
        <v>70</v>
      </c>
      <c r="D330" s="37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 t="s">
        <v>84</v>
      </c>
      <c r="S330" s="15"/>
      <c r="T330" s="15"/>
      <c r="U330" s="15"/>
      <c r="V330" s="15"/>
      <c r="W330" s="15"/>
      <c r="X330" s="15" t="s">
        <v>84</v>
      </c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27"/>
      <c r="AJ330" s="15" t="s">
        <v>84</v>
      </c>
      <c r="AK330" s="15"/>
      <c r="AL330" s="15"/>
      <c r="AM330" s="27"/>
      <c r="AN330" s="27"/>
      <c r="AO330" s="27"/>
      <c r="AP330" s="27"/>
      <c r="AQ330" s="7">
        <v>2</v>
      </c>
      <c r="AR330" s="3">
        <f t="shared" si="58"/>
        <v>34</v>
      </c>
      <c r="AS330" s="8">
        <f t="shared" si="55"/>
        <v>5.8823529411764705E-2</v>
      </c>
    </row>
    <row r="331" spans="1:45" x14ac:dyDescent="0.2">
      <c r="A331" s="133"/>
      <c r="B331" s="103"/>
      <c r="C331" s="31" t="s">
        <v>71</v>
      </c>
      <c r="D331" s="30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 t="s">
        <v>84</v>
      </c>
      <c r="S331" s="15"/>
      <c r="T331" s="15"/>
      <c r="U331" s="15"/>
      <c r="V331" s="15"/>
      <c r="W331" s="15"/>
      <c r="X331" s="15" t="s">
        <v>84</v>
      </c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27"/>
      <c r="AJ331" s="15" t="s">
        <v>84</v>
      </c>
      <c r="AK331" s="15"/>
      <c r="AL331" s="15"/>
      <c r="AM331" s="27"/>
      <c r="AN331" s="27"/>
      <c r="AO331" s="27"/>
      <c r="AP331" s="27"/>
      <c r="AQ331" s="7">
        <v>2</v>
      </c>
      <c r="AR331" s="3">
        <f t="shared" si="58"/>
        <v>34</v>
      </c>
      <c r="AS331" s="8">
        <f t="shared" si="55"/>
        <v>5.8823529411764705E-2</v>
      </c>
    </row>
    <row r="332" spans="1:45" x14ac:dyDescent="0.2">
      <c r="A332" s="133"/>
      <c r="B332" s="103"/>
      <c r="C332" s="31" t="s">
        <v>91</v>
      </c>
      <c r="D332" s="30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 t="s">
        <v>84</v>
      </c>
      <c r="S332" s="15"/>
      <c r="T332" s="15"/>
      <c r="U332" s="15"/>
      <c r="V332" s="15"/>
      <c r="W332" s="15"/>
      <c r="X332" s="15" t="s">
        <v>84</v>
      </c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27"/>
      <c r="AJ332" s="15" t="s">
        <v>84</v>
      </c>
      <c r="AK332" s="15"/>
      <c r="AL332" s="15"/>
      <c r="AM332" s="27"/>
      <c r="AN332" s="27"/>
      <c r="AO332" s="27"/>
      <c r="AP332" s="27"/>
      <c r="AQ332" s="7">
        <v>2</v>
      </c>
      <c r="AR332" s="3">
        <f t="shared" si="58"/>
        <v>34</v>
      </c>
      <c r="AS332" s="8">
        <f t="shared" si="55"/>
        <v>5.8823529411764705E-2</v>
      </c>
    </row>
    <row r="333" spans="1:45" x14ac:dyDescent="0.2">
      <c r="A333" s="133"/>
      <c r="B333" s="102" t="s">
        <v>22</v>
      </c>
      <c r="C333" s="31" t="s">
        <v>69</v>
      </c>
      <c r="D333" s="30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 t="s">
        <v>84</v>
      </c>
      <c r="R333" s="15"/>
      <c r="S333" s="15" t="s">
        <v>84</v>
      </c>
      <c r="T333" s="15"/>
      <c r="U333" s="15"/>
      <c r="V333" s="15"/>
      <c r="W333" s="15" t="s">
        <v>84</v>
      </c>
      <c r="X333" s="15"/>
      <c r="Y333" s="15"/>
      <c r="Z333" s="15"/>
      <c r="AA333" s="15" t="s">
        <v>84</v>
      </c>
      <c r="AB333" s="15"/>
      <c r="AC333" s="15"/>
      <c r="AD333" s="15"/>
      <c r="AE333" s="15"/>
      <c r="AF333" s="15"/>
      <c r="AG333" s="15"/>
      <c r="AH333" s="15"/>
      <c r="AI333" s="27"/>
      <c r="AJ333" s="15"/>
      <c r="AK333" s="15"/>
      <c r="AL333" s="15"/>
      <c r="AM333" s="27"/>
      <c r="AN333" s="27"/>
      <c r="AO333" s="27"/>
      <c r="AP333" s="27"/>
      <c r="AQ333" s="7">
        <v>4</v>
      </c>
      <c r="AR333" s="3">
        <f>34*2</f>
        <v>68</v>
      </c>
      <c r="AS333" s="8">
        <f t="shared" si="55"/>
        <v>5.8823529411764705E-2</v>
      </c>
    </row>
    <row r="334" spans="1:45" x14ac:dyDescent="0.2">
      <c r="A334" s="133"/>
      <c r="B334" s="103"/>
      <c r="C334" s="31" t="s">
        <v>70</v>
      </c>
      <c r="D334" s="30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 t="s">
        <v>84</v>
      </c>
      <c r="R334" s="15"/>
      <c r="S334" s="15" t="s">
        <v>84</v>
      </c>
      <c r="T334" s="15"/>
      <c r="U334" s="15"/>
      <c r="V334" s="15"/>
      <c r="W334" s="15" t="s">
        <v>84</v>
      </c>
      <c r="X334" s="15"/>
      <c r="Y334" s="15"/>
      <c r="Z334" s="15"/>
      <c r="AA334" s="15" t="s">
        <v>84</v>
      </c>
      <c r="AB334" s="15"/>
      <c r="AC334" s="15"/>
      <c r="AD334" s="15"/>
      <c r="AE334" s="15"/>
      <c r="AF334" s="15"/>
      <c r="AG334" s="15"/>
      <c r="AH334" s="15"/>
      <c r="AI334" s="27"/>
      <c r="AJ334" s="15"/>
      <c r="AK334" s="15"/>
      <c r="AL334" s="15"/>
      <c r="AM334" s="27"/>
      <c r="AN334" s="27"/>
      <c r="AO334" s="27"/>
      <c r="AP334" s="27"/>
      <c r="AQ334" s="7">
        <v>4</v>
      </c>
      <c r="AR334" s="3">
        <f t="shared" ref="AR334:AR336" si="59">34*2</f>
        <v>68</v>
      </c>
      <c r="AS334" s="8">
        <f t="shared" si="55"/>
        <v>5.8823529411764705E-2</v>
      </c>
    </row>
    <row r="335" spans="1:45" x14ac:dyDescent="0.2">
      <c r="A335" s="133"/>
      <c r="B335" s="103"/>
      <c r="C335" s="72" t="s">
        <v>71</v>
      </c>
      <c r="D335" s="37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 t="s">
        <v>84</v>
      </c>
      <c r="R335" s="15"/>
      <c r="S335" s="15" t="s">
        <v>84</v>
      </c>
      <c r="T335" s="15"/>
      <c r="U335" s="15"/>
      <c r="V335" s="15"/>
      <c r="W335" s="15" t="s">
        <v>84</v>
      </c>
      <c r="X335" s="15"/>
      <c r="Y335" s="15"/>
      <c r="Z335" s="15"/>
      <c r="AA335" s="15" t="s">
        <v>84</v>
      </c>
      <c r="AB335" s="15"/>
      <c r="AC335" s="15"/>
      <c r="AD335" s="15"/>
      <c r="AE335" s="15"/>
      <c r="AF335" s="15"/>
      <c r="AG335" s="15"/>
      <c r="AH335" s="15"/>
      <c r="AI335" s="27"/>
      <c r="AJ335" s="15"/>
      <c r="AK335" s="15"/>
      <c r="AL335" s="15"/>
      <c r="AM335" s="27"/>
      <c r="AN335" s="27"/>
      <c r="AO335" s="27"/>
      <c r="AP335" s="27"/>
      <c r="AQ335" s="7">
        <v>4</v>
      </c>
      <c r="AR335" s="3">
        <f t="shared" si="59"/>
        <v>68</v>
      </c>
      <c r="AS335" s="8">
        <f t="shared" si="55"/>
        <v>5.8823529411764705E-2</v>
      </c>
    </row>
    <row r="336" spans="1:45" x14ac:dyDescent="0.2">
      <c r="A336" s="133"/>
      <c r="B336" s="104"/>
      <c r="C336" s="31" t="s">
        <v>91</v>
      </c>
      <c r="D336" s="30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 t="s">
        <v>84</v>
      </c>
      <c r="R336" s="15"/>
      <c r="S336" s="15" t="s">
        <v>84</v>
      </c>
      <c r="T336" s="15"/>
      <c r="U336" s="15"/>
      <c r="V336" s="15"/>
      <c r="W336" s="15" t="s">
        <v>84</v>
      </c>
      <c r="X336" s="15"/>
      <c r="Y336" s="15"/>
      <c r="Z336" s="15"/>
      <c r="AA336" s="15" t="s">
        <v>84</v>
      </c>
      <c r="AB336" s="15"/>
      <c r="AC336" s="15"/>
      <c r="AD336" s="15"/>
      <c r="AE336" s="15"/>
      <c r="AF336" s="15"/>
      <c r="AG336" s="15"/>
      <c r="AH336" s="15"/>
      <c r="AI336" s="27"/>
      <c r="AJ336" s="15"/>
      <c r="AK336" s="15"/>
      <c r="AL336" s="15"/>
      <c r="AM336" s="27"/>
      <c r="AN336" s="27"/>
      <c r="AO336" s="27"/>
      <c r="AP336" s="27"/>
      <c r="AQ336" s="7">
        <v>4</v>
      </c>
      <c r="AR336" s="3">
        <f t="shared" si="59"/>
        <v>68</v>
      </c>
      <c r="AS336" s="8">
        <f t="shared" si="55"/>
        <v>5.8823529411764705E-2</v>
      </c>
    </row>
    <row r="337" spans="1:45" x14ac:dyDescent="0.2">
      <c r="A337" s="133"/>
      <c r="B337" s="102" t="s">
        <v>103</v>
      </c>
      <c r="C337" s="85" t="s">
        <v>69</v>
      </c>
      <c r="D337" s="37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27"/>
      <c r="AJ337" s="15"/>
      <c r="AK337" s="15">
        <v>1</v>
      </c>
      <c r="AL337" s="15"/>
      <c r="AM337" s="27"/>
      <c r="AN337" s="27"/>
      <c r="AO337" s="27"/>
      <c r="AP337" s="27"/>
      <c r="AQ337" s="7">
        <v>1</v>
      </c>
      <c r="AR337" s="3">
        <v>17</v>
      </c>
      <c r="AS337" s="8">
        <f t="shared" si="55"/>
        <v>5.8823529411764705E-2</v>
      </c>
    </row>
    <row r="338" spans="1:45" x14ac:dyDescent="0.2">
      <c r="A338" s="133"/>
      <c r="B338" s="103"/>
      <c r="C338" s="85" t="s">
        <v>70</v>
      </c>
      <c r="D338" s="37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27"/>
      <c r="AJ338" s="15"/>
      <c r="AK338" s="15">
        <v>1</v>
      </c>
      <c r="AL338" s="15"/>
      <c r="AM338" s="27"/>
      <c r="AN338" s="27"/>
      <c r="AO338" s="27"/>
      <c r="AP338" s="27"/>
      <c r="AQ338" s="7">
        <v>1</v>
      </c>
      <c r="AR338" s="3">
        <v>17</v>
      </c>
      <c r="AS338" s="8">
        <f t="shared" si="55"/>
        <v>5.8823529411764705E-2</v>
      </c>
    </row>
    <row r="339" spans="1:45" x14ac:dyDescent="0.2">
      <c r="A339" s="133"/>
      <c r="B339" s="103"/>
      <c r="C339" s="85" t="s">
        <v>71</v>
      </c>
      <c r="D339" s="37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27"/>
      <c r="AJ339" s="15"/>
      <c r="AK339" s="15">
        <v>1</v>
      </c>
      <c r="AL339" s="15"/>
      <c r="AM339" s="27"/>
      <c r="AN339" s="27"/>
      <c r="AO339" s="27"/>
      <c r="AP339" s="27"/>
      <c r="AQ339" s="7">
        <v>1</v>
      </c>
      <c r="AR339" s="3">
        <v>17</v>
      </c>
      <c r="AS339" s="8">
        <f t="shared" si="55"/>
        <v>5.8823529411764705E-2</v>
      </c>
    </row>
    <row r="340" spans="1:45" x14ac:dyDescent="0.2">
      <c r="A340" s="133"/>
      <c r="B340" s="104"/>
      <c r="C340" s="85" t="s">
        <v>91</v>
      </c>
      <c r="D340" s="37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27"/>
      <c r="AJ340" s="15"/>
      <c r="AK340" s="15">
        <v>1</v>
      </c>
      <c r="AL340" s="15"/>
      <c r="AM340" s="27"/>
      <c r="AN340" s="27"/>
      <c r="AO340" s="27"/>
      <c r="AP340" s="27"/>
      <c r="AQ340" s="7">
        <v>1</v>
      </c>
      <c r="AR340" s="3">
        <v>17</v>
      </c>
      <c r="AS340" s="8">
        <f t="shared" si="55"/>
        <v>5.8823529411764705E-2</v>
      </c>
    </row>
    <row r="341" spans="1:45" x14ac:dyDescent="0.2">
      <c r="A341" s="133"/>
      <c r="B341" s="102" t="s">
        <v>26</v>
      </c>
      <c r="C341" s="31" t="s">
        <v>69</v>
      </c>
      <c r="D341" s="30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 t="s">
        <v>84</v>
      </c>
      <c r="AH341" s="15"/>
      <c r="AI341" s="27"/>
      <c r="AJ341" s="27"/>
      <c r="AK341" s="15"/>
      <c r="AL341" s="15" t="s">
        <v>84</v>
      </c>
      <c r="AM341" s="27"/>
      <c r="AN341" s="27"/>
      <c r="AO341" s="27"/>
      <c r="AP341" s="27"/>
      <c r="AQ341" s="7">
        <v>2</v>
      </c>
      <c r="AR341" s="3">
        <f>34*1</f>
        <v>34</v>
      </c>
      <c r="AS341" s="8">
        <f t="shared" si="55"/>
        <v>5.8823529411764705E-2</v>
      </c>
    </row>
    <row r="342" spans="1:45" x14ac:dyDescent="0.2">
      <c r="A342" s="133"/>
      <c r="B342" s="103"/>
      <c r="C342" s="31" t="s">
        <v>70</v>
      </c>
      <c r="D342" s="30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 t="s">
        <v>84</v>
      </c>
      <c r="AH342" s="15"/>
      <c r="AI342" s="27"/>
      <c r="AJ342" s="27"/>
      <c r="AK342" s="15"/>
      <c r="AL342" s="15" t="s">
        <v>84</v>
      </c>
      <c r="AM342" s="27"/>
      <c r="AN342" s="27"/>
      <c r="AO342" s="27"/>
      <c r="AP342" s="27"/>
      <c r="AQ342" s="7">
        <v>2</v>
      </c>
      <c r="AR342" s="3">
        <f t="shared" ref="AR342:AR343" si="60">34*1</f>
        <v>34</v>
      </c>
      <c r="AS342" s="8">
        <f t="shared" si="55"/>
        <v>5.8823529411764705E-2</v>
      </c>
    </row>
    <row r="343" spans="1:45" x14ac:dyDescent="0.2">
      <c r="A343" s="133"/>
      <c r="B343" s="103"/>
      <c r="C343" s="31" t="s">
        <v>71</v>
      </c>
      <c r="D343" s="30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 t="s">
        <v>84</v>
      </c>
      <c r="AH343" s="15"/>
      <c r="AI343" s="27"/>
      <c r="AJ343" s="27"/>
      <c r="AK343" s="15"/>
      <c r="AL343" s="15" t="s">
        <v>84</v>
      </c>
      <c r="AM343" s="27"/>
      <c r="AN343" s="27"/>
      <c r="AO343" s="27"/>
      <c r="AP343" s="27"/>
      <c r="AQ343" s="7">
        <v>2</v>
      </c>
      <c r="AR343" s="3">
        <f t="shared" si="60"/>
        <v>34</v>
      </c>
      <c r="AS343" s="8">
        <f t="shared" si="55"/>
        <v>5.8823529411764705E-2</v>
      </c>
    </row>
    <row r="344" spans="1:45" x14ac:dyDescent="0.2">
      <c r="A344" s="133"/>
      <c r="B344" s="104"/>
      <c r="C344" s="89" t="s">
        <v>91</v>
      </c>
      <c r="D344" s="37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 t="s">
        <v>84</v>
      </c>
      <c r="AH344" s="15"/>
      <c r="AI344" s="27"/>
      <c r="AJ344" s="27"/>
      <c r="AK344" s="15"/>
      <c r="AL344" s="15" t="s">
        <v>84</v>
      </c>
      <c r="AM344" s="27"/>
      <c r="AN344" s="27"/>
      <c r="AO344" s="27"/>
      <c r="AP344" s="27"/>
      <c r="AQ344" s="7">
        <v>2</v>
      </c>
      <c r="AR344" s="3">
        <v>34</v>
      </c>
      <c r="AS344" s="8">
        <f t="shared" si="55"/>
        <v>5.8823529411764705E-2</v>
      </c>
    </row>
    <row r="345" spans="1:45" x14ac:dyDescent="0.2">
      <c r="A345" s="133"/>
      <c r="B345" s="102" t="s">
        <v>24</v>
      </c>
      <c r="C345" s="31" t="s">
        <v>69</v>
      </c>
      <c r="D345" s="30"/>
      <c r="E345" s="15"/>
      <c r="F345" s="15"/>
      <c r="G345" s="15"/>
      <c r="H345" s="15"/>
      <c r="I345" s="15"/>
      <c r="J345" s="15"/>
      <c r="K345" s="15"/>
      <c r="L345" s="15" t="s">
        <v>84</v>
      </c>
      <c r="M345" s="15"/>
      <c r="N345" s="15"/>
      <c r="O345" s="15"/>
      <c r="P345" s="15"/>
      <c r="Q345" s="15"/>
      <c r="R345" s="15"/>
      <c r="S345" s="15"/>
      <c r="T345" s="15" t="s">
        <v>84</v>
      </c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 t="s">
        <v>84</v>
      </c>
      <c r="AF345" s="15"/>
      <c r="AG345" s="15"/>
      <c r="AH345" s="15"/>
      <c r="AI345" s="27"/>
      <c r="AJ345" s="15" t="s">
        <v>84</v>
      </c>
      <c r="AK345" s="15"/>
      <c r="AL345" s="15"/>
      <c r="AM345" s="27"/>
      <c r="AN345" s="27"/>
      <c r="AO345" s="27"/>
      <c r="AP345" s="27"/>
      <c r="AQ345" s="7">
        <v>4</v>
      </c>
      <c r="AR345" s="3">
        <v>68</v>
      </c>
      <c r="AS345" s="8">
        <f t="shared" si="55"/>
        <v>5.8823529411764705E-2</v>
      </c>
    </row>
    <row r="346" spans="1:45" x14ac:dyDescent="0.2">
      <c r="A346" s="133"/>
      <c r="B346" s="103"/>
      <c r="C346" s="31" t="s">
        <v>70</v>
      </c>
      <c r="D346" s="30"/>
      <c r="E346" s="15"/>
      <c r="F346" s="15"/>
      <c r="G346" s="15"/>
      <c r="H346" s="15"/>
      <c r="I346" s="15"/>
      <c r="J346" s="15"/>
      <c r="K346" s="15"/>
      <c r="L346" s="15" t="s">
        <v>84</v>
      </c>
      <c r="M346" s="15"/>
      <c r="N346" s="15"/>
      <c r="O346" s="15"/>
      <c r="P346" s="15"/>
      <c r="Q346" s="15"/>
      <c r="R346" s="15"/>
      <c r="S346" s="15"/>
      <c r="T346" s="15" t="s">
        <v>84</v>
      </c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 t="s">
        <v>84</v>
      </c>
      <c r="AF346" s="15"/>
      <c r="AG346" s="15"/>
      <c r="AH346" s="15"/>
      <c r="AI346" s="27"/>
      <c r="AJ346" s="15" t="s">
        <v>84</v>
      </c>
      <c r="AK346" s="15"/>
      <c r="AL346" s="15"/>
      <c r="AM346" s="27"/>
      <c r="AN346" s="27"/>
      <c r="AO346" s="27"/>
      <c r="AP346" s="27"/>
      <c r="AQ346" s="7">
        <v>4</v>
      </c>
      <c r="AR346" s="3">
        <f t="shared" ref="AR346:AR347" si="61">34*2</f>
        <v>68</v>
      </c>
      <c r="AS346" s="8">
        <f t="shared" si="55"/>
        <v>5.8823529411764705E-2</v>
      </c>
    </row>
    <row r="347" spans="1:45" x14ac:dyDescent="0.2">
      <c r="A347" s="133"/>
      <c r="B347" s="103"/>
      <c r="C347" s="72" t="s">
        <v>71</v>
      </c>
      <c r="D347" s="37"/>
      <c r="E347" s="15"/>
      <c r="F347" s="15"/>
      <c r="G347" s="15"/>
      <c r="H347" s="15"/>
      <c r="I347" s="15"/>
      <c r="J347" s="15"/>
      <c r="K347" s="15"/>
      <c r="L347" s="15" t="s">
        <v>84</v>
      </c>
      <c r="M347" s="15"/>
      <c r="N347" s="15"/>
      <c r="O347" s="15"/>
      <c r="P347" s="15"/>
      <c r="Q347" s="15"/>
      <c r="R347" s="15"/>
      <c r="S347" s="15"/>
      <c r="T347" s="15" t="s">
        <v>84</v>
      </c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 t="s">
        <v>84</v>
      </c>
      <c r="AF347" s="15"/>
      <c r="AG347" s="15"/>
      <c r="AH347" s="15"/>
      <c r="AI347" s="27"/>
      <c r="AJ347" s="15" t="s">
        <v>84</v>
      </c>
      <c r="AK347" s="15"/>
      <c r="AL347" s="15"/>
      <c r="AM347" s="27"/>
      <c r="AN347" s="27"/>
      <c r="AO347" s="27"/>
      <c r="AP347" s="27"/>
      <c r="AQ347" s="7">
        <v>4</v>
      </c>
      <c r="AR347" s="3">
        <f t="shared" si="61"/>
        <v>68</v>
      </c>
      <c r="AS347" s="8">
        <f t="shared" si="55"/>
        <v>5.8823529411764705E-2</v>
      </c>
    </row>
    <row r="348" spans="1:45" x14ac:dyDescent="0.2">
      <c r="A348" s="133"/>
      <c r="B348" s="104"/>
      <c r="C348" s="31" t="s">
        <v>91</v>
      </c>
      <c r="D348" s="30"/>
      <c r="E348" s="15"/>
      <c r="F348" s="15"/>
      <c r="G348" s="15"/>
      <c r="H348" s="15"/>
      <c r="I348" s="15"/>
      <c r="J348" s="15"/>
      <c r="K348" s="15"/>
      <c r="L348" s="15" t="s">
        <v>84</v>
      </c>
      <c r="M348" s="15"/>
      <c r="N348" s="15"/>
      <c r="O348" s="15"/>
      <c r="P348" s="15"/>
      <c r="Q348" s="15"/>
      <c r="R348" s="15"/>
      <c r="S348" s="15"/>
      <c r="T348" s="15" t="s">
        <v>84</v>
      </c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 t="s">
        <v>84</v>
      </c>
      <c r="AF348" s="15"/>
      <c r="AG348" s="15"/>
      <c r="AH348" s="15"/>
      <c r="AI348" s="27"/>
      <c r="AJ348" s="15" t="s">
        <v>84</v>
      </c>
      <c r="AK348" s="15"/>
      <c r="AL348" s="15"/>
      <c r="AM348" s="27"/>
      <c r="AN348" s="27"/>
      <c r="AO348" s="27"/>
      <c r="AP348" s="27"/>
      <c r="AQ348" s="7">
        <v>4</v>
      </c>
      <c r="AR348" s="3">
        <f t="shared" ref="AR348" si="62">34*2</f>
        <v>68</v>
      </c>
      <c r="AS348" s="8">
        <f t="shared" si="55"/>
        <v>5.8823529411764705E-2</v>
      </c>
    </row>
    <row r="349" spans="1:45" x14ac:dyDescent="0.2">
      <c r="A349" s="133"/>
      <c r="B349" s="102" t="s">
        <v>28</v>
      </c>
      <c r="C349" s="31" t="s">
        <v>69</v>
      </c>
      <c r="D349" s="30"/>
      <c r="E349" s="15"/>
      <c r="F349" s="15"/>
      <c r="G349" s="15"/>
      <c r="H349" s="15"/>
      <c r="I349" s="15"/>
      <c r="J349" s="15"/>
      <c r="K349" s="15"/>
      <c r="L349" s="15"/>
      <c r="M349" s="15"/>
      <c r="N349" s="15" t="s">
        <v>84</v>
      </c>
      <c r="O349" s="15"/>
      <c r="P349" s="15"/>
      <c r="Q349" s="15"/>
      <c r="R349" s="15"/>
      <c r="S349" s="15"/>
      <c r="T349" s="15"/>
      <c r="U349" s="15" t="s">
        <v>84</v>
      </c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 t="s">
        <v>84</v>
      </c>
      <c r="AJ349" s="27"/>
      <c r="AK349" s="15"/>
      <c r="AL349" s="15"/>
      <c r="AM349" s="27"/>
      <c r="AN349" s="27"/>
      <c r="AO349" s="27"/>
      <c r="AP349" s="27"/>
      <c r="AQ349" s="7">
        <v>3</v>
      </c>
      <c r="AR349" s="3">
        <f>34*3</f>
        <v>102</v>
      </c>
      <c r="AS349" s="8">
        <f t="shared" si="55"/>
        <v>2.9411764705882353E-2</v>
      </c>
    </row>
    <row r="350" spans="1:45" x14ac:dyDescent="0.2">
      <c r="A350" s="133"/>
      <c r="B350" s="103"/>
      <c r="C350" s="73" t="s">
        <v>70</v>
      </c>
      <c r="D350" s="37"/>
      <c r="E350" s="15"/>
      <c r="F350" s="15"/>
      <c r="G350" s="15"/>
      <c r="H350" s="15"/>
      <c r="I350" s="15"/>
      <c r="J350" s="15"/>
      <c r="K350" s="15"/>
      <c r="L350" s="15"/>
      <c r="M350" s="15"/>
      <c r="N350" s="15" t="s">
        <v>84</v>
      </c>
      <c r="O350" s="15"/>
      <c r="P350" s="15"/>
      <c r="Q350" s="15"/>
      <c r="R350" s="15"/>
      <c r="S350" s="15"/>
      <c r="T350" s="15"/>
      <c r="U350" s="15" t="s">
        <v>84</v>
      </c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 t="s">
        <v>84</v>
      </c>
      <c r="AJ350" s="27"/>
      <c r="AK350" s="15"/>
      <c r="AL350" s="15"/>
      <c r="AM350" s="27"/>
      <c r="AN350" s="27"/>
      <c r="AO350" s="27"/>
      <c r="AP350" s="27"/>
      <c r="AQ350" s="7">
        <v>3</v>
      </c>
      <c r="AR350" s="3">
        <f t="shared" ref="AR350:AR351" si="63">34*3</f>
        <v>102</v>
      </c>
      <c r="AS350" s="8">
        <f t="shared" si="55"/>
        <v>2.9411764705882353E-2</v>
      </c>
    </row>
    <row r="351" spans="1:45" x14ac:dyDescent="0.2">
      <c r="A351" s="133"/>
      <c r="B351" s="103"/>
      <c r="C351" s="31" t="s">
        <v>71</v>
      </c>
      <c r="D351" s="30"/>
      <c r="E351" s="15"/>
      <c r="F351" s="15"/>
      <c r="G351" s="15"/>
      <c r="H351" s="15"/>
      <c r="I351" s="15"/>
      <c r="J351" s="15"/>
      <c r="K351" s="15"/>
      <c r="L351" s="15"/>
      <c r="M351" s="15"/>
      <c r="N351" s="15" t="s">
        <v>84</v>
      </c>
      <c r="O351" s="15"/>
      <c r="P351" s="15"/>
      <c r="Q351" s="15"/>
      <c r="R351" s="15"/>
      <c r="S351" s="15"/>
      <c r="T351" s="15"/>
      <c r="U351" s="15" t="s">
        <v>84</v>
      </c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 t="s">
        <v>84</v>
      </c>
      <c r="AJ351" s="27"/>
      <c r="AK351" s="15"/>
      <c r="AL351" s="15"/>
      <c r="AM351" s="27"/>
      <c r="AN351" s="27"/>
      <c r="AO351" s="27"/>
      <c r="AP351" s="27"/>
      <c r="AQ351" s="7">
        <v>3</v>
      </c>
      <c r="AR351" s="3">
        <f t="shared" si="63"/>
        <v>102</v>
      </c>
      <c r="AS351" s="8">
        <f t="shared" si="55"/>
        <v>2.9411764705882353E-2</v>
      </c>
    </row>
    <row r="352" spans="1:45" x14ac:dyDescent="0.2">
      <c r="A352" s="133"/>
      <c r="B352" s="104"/>
      <c r="C352" s="31" t="s">
        <v>91</v>
      </c>
      <c r="D352" s="30"/>
      <c r="E352" s="15"/>
      <c r="F352" s="15"/>
      <c r="G352" s="15"/>
      <c r="H352" s="15"/>
      <c r="I352" s="15"/>
      <c r="J352" s="15"/>
      <c r="K352" s="15"/>
      <c r="L352" s="15"/>
      <c r="M352" s="15"/>
      <c r="N352" s="15" t="s">
        <v>84</v>
      </c>
      <c r="O352" s="15"/>
      <c r="P352" s="15"/>
      <c r="Q352" s="15"/>
      <c r="R352" s="15"/>
      <c r="S352" s="15"/>
      <c r="T352" s="15"/>
      <c r="U352" s="15" t="s">
        <v>84</v>
      </c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 t="s">
        <v>84</v>
      </c>
      <c r="AJ352" s="27"/>
      <c r="AK352" s="15"/>
      <c r="AL352" s="15"/>
      <c r="AM352" s="27"/>
      <c r="AN352" s="27"/>
      <c r="AO352" s="27"/>
      <c r="AP352" s="27"/>
      <c r="AQ352" s="7">
        <v>3</v>
      </c>
      <c r="AR352" s="3">
        <f t="shared" ref="AR352" si="64">34*3</f>
        <v>102</v>
      </c>
      <c r="AS352" s="8">
        <f t="shared" si="55"/>
        <v>2.9411764705882353E-2</v>
      </c>
    </row>
    <row r="353" spans="1:45" x14ac:dyDescent="0.2">
      <c r="A353" s="133"/>
      <c r="B353" s="122" t="s">
        <v>31</v>
      </c>
      <c r="C353" s="31" t="s">
        <v>69</v>
      </c>
      <c r="D353" s="30"/>
      <c r="E353" s="15"/>
      <c r="F353" s="15"/>
      <c r="G353" s="3" t="s">
        <v>84</v>
      </c>
      <c r="H353" s="8"/>
      <c r="I353" s="15"/>
      <c r="J353" s="15"/>
      <c r="K353" s="15"/>
      <c r="L353" s="15"/>
      <c r="M353" s="3" t="s">
        <v>84</v>
      </c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3" t="s">
        <v>84</v>
      </c>
      <c r="Z353" s="15"/>
      <c r="AA353" s="15"/>
      <c r="AB353" s="15"/>
      <c r="AC353" s="15"/>
      <c r="AD353" s="15"/>
      <c r="AE353" s="15"/>
      <c r="AF353" s="15"/>
      <c r="AG353" s="15"/>
      <c r="AH353" s="15"/>
      <c r="AI353" s="3" t="s">
        <v>84</v>
      </c>
      <c r="AJ353" s="27"/>
      <c r="AK353" s="15"/>
      <c r="AL353" s="15"/>
      <c r="AM353" s="27"/>
      <c r="AN353" s="27"/>
      <c r="AO353" s="27"/>
      <c r="AP353" s="27"/>
      <c r="AQ353" s="7">
        <v>4</v>
      </c>
      <c r="AR353" s="3">
        <f>34*2</f>
        <v>68</v>
      </c>
      <c r="AS353" s="8">
        <f t="shared" si="55"/>
        <v>5.8823529411764705E-2</v>
      </c>
    </row>
    <row r="354" spans="1:45" x14ac:dyDescent="0.2">
      <c r="A354" s="133"/>
      <c r="B354" s="122"/>
      <c r="C354" s="73" t="s">
        <v>70</v>
      </c>
      <c r="D354" s="37"/>
      <c r="E354" s="15"/>
      <c r="F354" s="15"/>
      <c r="G354" s="3" t="s">
        <v>84</v>
      </c>
      <c r="H354" s="15"/>
      <c r="I354" s="15"/>
      <c r="J354" s="15"/>
      <c r="K354" s="15"/>
      <c r="L354" s="15"/>
      <c r="M354" s="3" t="s">
        <v>84</v>
      </c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3" t="s">
        <v>84</v>
      </c>
      <c r="Z354" s="15"/>
      <c r="AA354" s="15"/>
      <c r="AB354" s="15"/>
      <c r="AC354" s="15"/>
      <c r="AD354" s="15"/>
      <c r="AE354" s="15"/>
      <c r="AF354" s="15"/>
      <c r="AG354" s="15"/>
      <c r="AH354" s="15"/>
      <c r="AI354" s="3" t="s">
        <v>84</v>
      </c>
      <c r="AJ354" s="27"/>
      <c r="AK354" s="15"/>
      <c r="AL354" s="15"/>
      <c r="AM354" s="27"/>
      <c r="AN354" s="27"/>
      <c r="AO354" s="27"/>
      <c r="AP354" s="27"/>
      <c r="AQ354" s="7">
        <v>4</v>
      </c>
      <c r="AR354" s="3">
        <f>34*2</f>
        <v>68</v>
      </c>
      <c r="AS354" s="8">
        <f t="shared" si="55"/>
        <v>5.8823529411764705E-2</v>
      </c>
    </row>
    <row r="355" spans="1:45" x14ac:dyDescent="0.2">
      <c r="A355" s="133"/>
      <c r="B355" s="122"/>
      <c r="C355" s="31" t="s">
        <v>71</v>
      </c>
      <c r="D355" s="30"/>
      <c r="E355" s="15"/>
      <c r="F355" s="15"/>
      <c r="G355" s="3" t="s">
        <v>84</v>
      </c>
      <c r="H355" s="15"/>
      <c r="I355" s="15"/>
      <c r="J355" s="15"/>
      <c r="K355" s="15"/>
      <c r="L355" s="15"/>
      <c r="M355" s="3" t="s">
        <v>84</v>
      </c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3" t="s">
        <v>84</v>
      </c>
      <c r="Z355" s="15"/>
      <c r="AA355" s="15"/>
      <c r="AB355" s="15"/>
      <c r="AC355" s="15"/>
      <c r="AD355" s="15"/>
      <c r="AE355" s="15"/>
      <c r="AF355" s="15"/>
      <c r="AG355" s="15"/>
      <c r="AH355" s="15"/>
      <c r="AI355" s="3" t="s">
        <v>84</v>
      </c>
      <c r="AJ355" s="27"/>
      <c r="AK355" s="15"/>
      <c r="AL355" s="15"/>
      <c r="AM355" s="27"/>
      <c r="AN355" s="27"/>
      <c r="AO355" s="27"/>
      <c r="AP355" s="27"/>
      <c r="AQ355" s="7">
        <v>4</v>
      </c>
      <c r="AR355" s="3">
        <f t="shared" ref="AR355:AR359" si="65">34*2</f>
        <v>68</v>
      </c>
      <c r="AS355" s="8">
        <f t="shared" si="55"/>
        <v>5.8823529411764705E-2</v>
      </c>
    </row>
    <row r="356" spans="1:45" x14ac:dyDescent="0.2">
      <c r="A356" s="133"/>
      <c r="B356" s="122"/>
      <c r="C356" s="31" t="s">
        <v>91</v>
      </c>
      <c r="D356" s="30"/>
      <c r="E356" s="15"/>
      <c r="F356" s="15"/>
      <c r="G356" s="3" t="s">
        <v>84</v>
      </c>
      <c r="H356" s="15"/>
      <c r="I356" s="15"/>
      <c r="J356" s="15"/>
      <c r="K356" s="15"/>
      <c r="L356" s="15"/>
      <c r="M356" s="3" t="s">
        <v>84</v>
      </c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3" t="s">
        <v>84</v>
      </c>
      <c r="Z356" s="15"/>
      <c r="AA356" s="15"/>
      <c r="AB356" s="15"/>
      <c r="AC356" s="15"/>
      <c r="AD356" s="15"/>
      <c r="AE356" s="15"/>
      <c r="AF356" s="15"/>
      <c r="AG356" s="15"/>
      <c r="AH356" s="15"/>
      <c r="AI356" s="3" t="s">
        <v>84</v>
      </c>
      <c r="AJ356" s="27"/>
      <c r="AK356" s="15"/>
      <c r="AL356" s="15"/>
      <c r="AM356" s="27"/>
      <c r="AN356" s="27"/>
      <c r="AO356" s="27"/>
      <c r="AP356" s="27"/>
      <c r="AQ356" s="7">
        <v>4</v>
      </c>
      <c r="AR356" s="3">
        <f t="shared" si="65"/>
        <v>68</v>
      </c>
      <c r="AS356" s="8">
        <f t="shared" si="55"/>
        <v>5.8823529411764705E-2</v>
      </c>
    </row>
    <row r="357" spans="1:45" x14ac:dyDescent="0.2">
      <c r="A357" s="133"/>
      <c r="B357" s="122" t="s">
        <v>23</v>
      </c>
      <c r="C357" s="31" t="s">
        <v>69</v>
      </c>
      <c r="D357" s="30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 t="s">
        <v>90</v>
      </c>
      <c r="AG357" s="15"/>
      <c r="AH357" s="15"/>
      <c r="AI357" s="27"/>
      <c r="AJ357" s="27"/>
      <c r="AK357" s="15"/>
      <c r="AL357" s="15"/>
      <c r="AM357" s="27"/>
      <c r="AN357" s="27"/>
      <c r="AO357" s="27"/>
      <c r="AP357" s="27"/>
      <c r="AQ357" s="7">
        <v>2</v>
      </c>
      <c r="AR357" s="3">
        <f t="shared" si="65"/>
        <v>68</v>
      </c>
      <c r="AS357" s="8">
        <f t="shared" si="55"/>
        <v>2.9411764705882353E-2</v>
      </c>
    </row>
    <row r="358" spans="1:45" x14ac:dyDescent="0.2">
      <c r="A358" s="133"/>
      <c r="B358" s="122"/>
      <c r="C358" s="31" t="s">
        <v>70</v>
      </c>
      <c r="D358" s="30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 t="s">
        <v>90</v>
      </c>
      <c r="AG358" s="15"/>
      <c r="AH358" s="15"/>
      <c r="AI358" s="27"/>
      <c r="AJ358" s="27"/>
      <c r="AK358" s="15"/>
      <c r="AL358" s="15"/>
      <c r="AM358" s="27"/>
      <c r="AN358" s="27"/>
      <c r="AO358" s="27"/>
      <c r="AP358" s="27"/>
      <c r="AQ358" s="7">
        <v>2</v>
      </c>
      <c r="AR358" s="3">
        <f t="shared" si="65"/>
        <v>68</v>
      </c>
      <c r="AS358" s="8">
        <f t="shared" si="55"/>
        <v>2.9411764705882353E-2</v>
      </c>
    </row>
    <row r="359" spans="1:45" x14ac:dyDescent="0.2">
      <c r="A359" s="133"/>
      <c r="B359" s="122"/>
      <c r="C359" s="31" t="s">
        <v>71</v>
      </c>
      <c r="D359" s="30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 t="s">
        <v>90</v>
      </c>
      <c r="AG359" s="15"/>
      <c r="AH359" s="15"/>
      <c r="AI359" s="27"/>
      <c r="AJ359" s="27"/>
      <c r="AK359" s="15"/>
      <c r="AL359" s="15"/>
      <c r="AM359" s="27"/>
      <c r="AN359" s="27"/>
      <c r="AO359" s="27"/>
      <c r="AP359" s="27"/>
      <c r="AQ359" s="7">
        <v>2</v>
      </c>
      <c r="AR359" s="3">
        <f t="shared" si="65"/>
        <v>68</v>
      </c>
      <c r="AS359" s="8">
        <f t="shared" si="55"/>
        <v>2.9411764705882353E-2</v>
      </c>
    </row>
    <row r="360" spans="1:45" x14ac:dyDescent="0.2">
      <c r="A360" s="133"/>
      <c r="B360" s="122"/>
      <c r="C360" s="89" t="s">
        <v>91</v>
      </c>
      <c r="D360" s="37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 t="s">
        <v>90</v>
      </c>
      <c r="AG360" s="15"/>
      <c r="AH360" s="15"/>
      <c r="AI360" s="27"/>
      <c r="AJ360" s="27"/>
      <c r="AK360" s="15"/>
      <c r="AL360" s="15"/>
      <c r="AM360" s="27"/>
      <c r="AN360" s="27"/>
      <c r="AO360" s="27"/>
      <c r="AP360" s="27"/>
      <c r="AQ360" s="7">
        <v>2</v>
      </c>
      <c r="AR360" s="3">
        <v>68</v>
      </c>
      <c r="AS360" s="8">
        <f t="shared" si="55"/>
        <v>2.9411764705882353E-2</v>
      </c>
    </row>
    <row r="361" spans="1:45" x14ac:dyDescent="0.2">
      <c r="A361" s="133"/>
      <c r="B361" s="122" t="s">
        <v>46</v>
      </c>
      <c r="C361" s="31" t="s">
        <v>69</v>
      </c>
      <c r="D361" s="30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27"/>
      <c r="AJ361" s="27"/>
      <c r="AK361" s="15"/>
      <c r="AL361" s="15"/>
      <c r="AM361" s="27"/>
      <c r="AN361" s="27"/>
      <c r="AO361" s="27"/>
      <c r="AP361" s="27"/>
      <c r="AQ361" s="7">
        <v>2</v>
      </c>
      <c r="AR361" s="3">
        <f>34*1</f>
        <v>34</v>
      </c>
      <c r="AS361" s="8">
        <f t="shared" si="55"/>
        <v>5.8823529411764705E-2</v>
      </c>
    </row>
    <row r="362" spans="1:45" x14ac:dyDescent="0.2">
      <c r="A362" s="133"/>
      <c r="B362" s="122"/>
      <c r="C362" s="31" t="s">
        <v>70</v>
      </c>
      <c r="D362" s="30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27"/>
      <c r="AJ362" s="27"/>
      <c r="AK362" s="15"/>
      <c r="AL362" s="15"/>
      <c r="AM362" s="27"/>
      <c r="AN362" s="27"/>
      <c r="AO362" s="27"/>
      <c r="AP362" s="27"/>
      <c r="AQ362" s="7">
        <f t="shared" ref="AQ362:AQ372" si="66">SUM(E362:AP362)</f>
        <v>0</v>
      </c>
      <c r="AR362" s="3">
        <f t="shared" ref="AR362:AR368" si="67">34*1</f>
        <v>34</v>
      </c>
      <c r="AS362" s="8">
        <f t="shared" si="55"/>
        <v>0</v>
      </c>
    </row>
    <row r="363" spans="1:45" x14ac:dyDescent="0.2">
      <c r="A363" s="133"/>
      <c r="B363" s="122"/>
      <c r="C363" s="31" t="s">
        <v>71</v>
      </c>
      <c r="D363" s="30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27"/>
      <c r="AJ363" s="27"/>
      <c r="AK363" s="15"/>
      <c r="AL363" s="15"/>
      <c r="AM363" s="27"/>
      <c r="AN363" s="27"/>
      <c r="AO363" s="27"/>
      <c r="AP363" s="27"/>
      <c r="AQ363" s="7">
        <f t="shared" si="66"/>
        <v>0</v>
      </c>
      <c r="AR363" s="3">
        <f t="shared" si="67"/>
        <v>34</v>
      </c>
      <c r="AS363" s="8">
        <f t="shared" si="55"/>
        <v>0</v>
      </c>
    </row>
    <row r="364" spans="1:45" x14ac:dyDescent="0.2">
      <c r="A364" s="133"/>
      <c r="B364" s="122"/>
      <c r="C364" s="89" t="s">
        <v>91</v>
      </c>
      <c r="D364" s="37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27"/>
      <c r="AJ364" s="27"/>
      <c r="AK364" s="15"/>
      <c r="AL364" s="15"/>
      <c r="AM364" s="27"/>
      <c r="AN364" s="27"/>
      <c r="AO364" s="27"/>
      <c r="AP364" s="27"/>
      <c r="AQ364" s="7">
        <f t="shared" ref="AQ364" si="68">SUM(E364:AP364)</f>
        <v>0</v>
      </c>
      <c r="AR364" s="3">
        <f t="shared" si="67"/>
        <v>34</v>
      </c>
      <c r="AS364" s="8">
        <f t="shared" si="55"/>
        <v>0</v>
      </c>
    </row>
    <row r="365" spans="1:45" ht="12.75" customHeight="1" x14ac:dyDescent="0.2">
      <c r="A365" s="133"/>
      <c r="B365" s="122" t="s">
        <v>65</v>
      </c>
      <c r="C365" s="31" t="s">
        <v>69</v>
      </c>
      <c r="D365" s="30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27"/>
      <c r="AJ365" s="27"/>
      <c r="AK365" s="15"/>
      <c r="AL365" s="15"/>
      <c r="AM365" s="27"/>
      <c r="AN365" s="27"/>
      <c r="AO365" s="27"/>
      <c r="AP365" s="27"/>
      <c r="AQ365" s="7">
        <f t="shared" si="66"/>
        <v>0</v>
      </c>
      <c r="AR365" s="3">
        <f t="shared" si="67"/>
        <v>34</v>
      </c>
      <c r="AS365" s="8">
        <f t="shared" si="55"/>
        <v>0</v>
      </c>
    </row>
    <row r="366" spans="1:45" x14ac:dyDescent="0.2">
      <c r="A366" s="133"/>
      <c r="B366" s="122"/>
      <c r="C366" s="31" t="s">
        <v>70</v>
      </c>
      <c r="D366" s="30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27"/>
      <c r="AJ366" s="27"/>
      <c r="AK366" s="15"/>
      <c r="AL366" s="15"/>
      <c r="AM366" s="27"/>
      <c r="AN366" s="27"/>
      <c r="AO366" s="27"/>
      <c r="AP366" s="27"/>
      <c r="AQ366" s="7">
        <f t="shared" si="66"/>
        <v>0</v>
      </c>
      <c r="AR366" s="3">
        <f t="shared" si="67"/>
        <v>34</v>
      </c>
      <c r="AS366" s="8">
        <f t="shared" si="55"/>
        <v>0</v>
      </c>
    </row>
    <row r="367" spans="1:45" x14ac:dyDescent="0.2">
      <c r="A367" s="133"/>
      <c r="B367" s="122"/>
      <c r="C367" s="31" t="s">
        <v>71</v>
      </c>
      <c r="D367" s="30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27"/>
      <c r="AJ367" s="27"/>
      <c r="AK367" s="15"/>
      <c r="AL367" s="15"/>
      <c r="AM367" s="27"/>
      <c r="AN367" s="27"/>
      <c r="AO367" s="27"/>
      <c r="AP367" s="27"/>
      <c r="AQ367" s="7">
        <f t="shared" si="66"/>
        <v>0</v>
      </c>
      <c r="AR367" s="3">
        <f t="shared" si="67"/>
        <v>34</v>
      </c>
      <c r="AS367" s="8">
        <f t="shared" si="55"/>
        <v>0</v>
      </c>
    </row>
    <row r="368" spans="1:45" x14ac:dyDescent="0.2">
      <c r="A368" s="133"/>
      <c r="B368" s="122"/>
      <c r="C368" s="89" t="s">
        <v>91</v>
      </c>
      <c r="D368" s="37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27"/>
      <c r="AJ368" s="27"/>
      <c r="AK368" s="15"/>
      <c r="AL368" s="15"/>
      <c r="AM368" s="27"/>
      <c r="AN368" s="27"/>
      <c r="AO368" s="27"/>
      <c r="AP368" s="27"/>
      <c r="AQ368" s="7">
        <f t="shared" ref="AQ368" si="69">SUM(E368:AP368)</f>
        <v>0</v>
      </c>
      <c r="AR368" s="3">
        <f t="shared" si="67"/>
        <v>34</v>
      </c>
      <c r="AS368" s="8">
        <f t="shared" si="55"/>
        <v>0</v>
      </c>
    </row>
    <row r="369" spans="1:45" ht="12.75" customHeight="1" x14ac:dyDescent="0.2">
      <c r="A369" s="133"/>
      <c r="B369" s="122" t="s">
        <v>45</v>
      </c>
      <c r="C369" s="31" t="s">
        <v>69</v>
      </c>
      <c r="D369" s="32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26"/>
      <c r="U369" s="15"/>
      <c r="V369" s="15"/>
      <c r="W369" s="15"/>
      <c r="X369" s="15"/>
      <c r="Y369" s="15"/>
      <c r="Z369" s="15"/>
      <c r="AA369" s="15"/>
      <c r="AB369" s="15"/>
      <c r="AC369" s="15"/>
      <c r="AD369" s="26"/>
      <c r="AE369" s="15"/>
      <c r="AF369" s="15"/>
      <c r="AG369" s="15"/>
      <c r="AH369" s="15"/>
      <c r="AI369" s="27"/>
      <c r="AJ369" s="27"/>
      <c r="AK369" s="15"/>
      <c r="AL369" s="15"/>
      <c r="AM369" s="27"/>
      <c r="AN369" s="27"/>
      <c r="AO369" s="27"/>
      <c r="AP369" s="27"/>
      <c r="AQ369" s="7">
        <f t="shared" si="66"/>
        <v>0</v>
      </c>
      <c r="AR369" s="3">
        <f>34*2</f>
        <v>68</v>
      </c>
      <c r="AS369" s="8">
        <f t="shared" si="55"/>
        <v>0</v>
      </c>
    </row>
    <row r="370" spans="1:45" ht="12.75" customHeight="1" x14ac:dyDescent="0.2">
      <c r="A370" s="133"/>
      <c r="B370" s="122"/>
      <c r="C370" s="31" t="s">
        <v>70</v>
      </c>
      <c r="D370" s="32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28"/>
      <c r="T370" s="26"/>
      <c r="U370" s="15"/>
      <c r="V370" s="15"/>
      <c r="W370" s="15"/>
      <c r="X370" s="15"/>
      <c r="Y370" s="15"/>
      <c r="Z370" s="15"/>
      <c r="AA370" s="15"/>
      <c r="AB370" s="15"/>
      <c r="AC370" s="28"/>
      <c r="AD370" s="26"/>
      <c r="AE370" s="15"/>
      <c r="AF370" s="15"/>
      <c r="AG370" s="15"/>
      <c r="AH370" s="15"/>
      <c r="AI370" s="27"/>
      <c r="AJ370" s="27"/>
      <c r="AK370" s="15"/>
      <c r="AL370" s="15"/>
      <c r="AM370" s="27"/>
      <c r="AN370" s="27"/>
      <c r="AO370" s="27"/>
      <c r="AP370" s="27"/>
      <c r="AQ370" s="7">
        <f t="shared" si="66"/>
        <v>0</v>
      </c>
      <c r="AR370" s="3">
        <f t="shared" ref="AR370:AR372" si="70">34*2</f>
        <v>68</v>
      </c>
      <c r="AS370" s="8">
        <f t="shared" si="55"/>
        <v>0</v>
      </c>
    </row>
    <row r="371" spans="1:45" ht="12.75" customHeight="1" x14ac:dyDescent="0.2">
      <c r="A371" s="133"/>
      <c r="B371" s="122"/>
      <c r="C371" s="89" t="s">
        <v>71</v>
      </c>
      <c r="D371" s="32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28"/>
      <c r="T371" s="26"/>
      <c r="U371" s="15"/>
      <c r="V371" s="15"/>
      <c r="W371" s="15"/>
      <c r="X371" s="15"/>
      <c r="Y371" s="15"/>
      <c r="Z371" s="15"/>
      <c r="AA371" s="15"/>
      <c r="AB371" s="15"/>
      <c r="AC371" s="28"/>
      <c r="AD371" s="26"/>
      <c r="AE371" s="15"/>
      <c r="AF371" s="15"/>
      <c r="AG371" s="15"/>
      <c r="AH371" s="15"/>
      <c r="AI371" s="27"/>
      <c r="AJ371" s="27"/>
      <c r="AK371" s="15"/>
      <c r="AL371" s="15"/>
      <c r="AM371" s="27"/>
      <c r="AN371" s="27"/>
      <c r="AO371" s="27"/>
      <c r="AP371" s="27"/>
      <c r="AQ371" s="7">
        <f t="shared" ref="AQ371" si="71">SUM(E371:AP371)</f>
        <v>0</v>
      </c>
      <c r="AR371" s="3">
        <f t="shared" si="70"/>
        <v>68</v>
      </c>
      <c r="AS371" s="8">
        <f t="shared" si="55"/>
        <v>0</v>
      </c>
    </row>
    <row r="372" spans="1:45" ht="12.75" customHeight="1" x14ac:dyDescent="0.2">
      <c r="A372" s="133"/>
      <c r="B372" s="122"/>
      <c r="C372" s="31" t="s">
        <v>91</v>
      </c>
      <c r="D372" s="30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26"/>
      <c r="T372" s="15"/>
      <c r="U372" s="15"/>
      <c r="V372" s="15"/>
      <c r="W372" s="15"/>
      <c r="X372" s="15"/>
      <c r="Y372" s="15"/>
      <c r="Z372" s="15"/>
      <c r="AA372" s="15"/>
      <c r="AB372" s="15"/>
      <c r="AC372" s="26"/>
      <c r="AD372" s="15"/>
      <c r="AE372" s="15"/>
      <c r="AF372" s="15"/>
      <c r="AG372" s="15"/>
      <c r="AH372" s="15"/>
      <c r="AI372" s="27"/>
      <c r="AJ372" s="27"/>
      <c r="AK372" s="15"/>
      <c r="AL372" s="15"/>
      <c r="AM372" s="27"/>
      <c r="AN372" s="27"/>
      <c r="AO372" s="27"/>
      <c r="AP372" s="27"/>
      <c r="AQ372" s="7">
        <f t="shared" si="66"/>
        <v>0</v>
      </c>
      <c r="AR372" s="3">
        <f t="shared" si="70"/>
        <v>68</v>
      </c>
      <c r="AS372" s="8">
        <f t="shared" si="55"/>
        <v>0</v>
      </c>
    </row>
    <row r="373" spans="1:45" ht="27" customHeight="1" x14ac:dyDescent="0.2">
      <c r="A373" s="46"/>
      <c r="B373" s="47"/>
      <c r="C373" s="47"/>
      <c r="D373" s="47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6"/>
      <c r="AN373" s="46"/>
      <c r="AO373" s="46"/>
      <c r="AP373" s="46"/>
      <c r="AQ373" s="46"/>
      <c r="AR373" s="46"/>
      <c r="AS373" s="46"/>
    </row>
    <row r="374" spans="1:45" ht="111.75" customHeight="1" x14ac:dyDescent="0.2">
      <c r="A374" s="136" t="s">
        <v>34</v>
      </c>
      <c r="B374" s="137"/>
      <c r="C374" s="137"/>
      <c r="D374" s="138"/>
      <c r="E374" s="132" t="s">
        <v>113</v>
      </c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32"/>
      <c r="AO374" s="132"/>
      <c r="AP374" s="132"/>
      <c r="AQ374" s="120" t="s">
        <v>16</v>
      </c>
      <c r="AR374" s="134" t="s">
        <v>18</v>
      </c>
      <c r="AS374" s="127" t="s">
        <v>17</v>
      </c>
    </row>
    <row r="375" spans="1:45" ht="12.75" customHeight="1" x14ac:dyDescent="0.2">
      <c r="A375" s="111" t="s">
        <v>0</v>
      </c>
      <c r="B375" s="112"/>
      <c r="C375" s="113"/>
      <c r="D375" s="12" t="s">
        <v>14</v>
      </c>
      <c r="E375" s="122" t="s">
        <v>1</v>
      </c>
      <c r="F375" s="122"/>
      <c r="G375" s="122"/>
      <c r="H375" s="122"/>
      <c r="I375" s="122" t="s">
        <v>2</v>
      </c>
      <c r="J375" s="122"/>
      <c r="K375" s="122"/>
      <c r="L375" s="122"/>
      <c r="M375" s="122" t="s">
        <v>3</v>
      </c>
      <c r="N375" s="122"/>
      <c r="O375" s="122"/>
      <c r="P375" s="122"/>
      <c r="Q375" s="122" t="s">
        <v>4</v>
      </c>
      <c r="R375" s="122"/>
      <c r="S375" s="122"/>
      <c r="T375" s="122"/>
      <c r="U375" s="122" t="s">
        <v>5</v>
      </c>
      <c r="V375" s="122"/>
      <c r="W375" s="122"/>
      <c r="X375" s="122" t="s">
        <v>6</v>
      </c>
      <c r="Y375" s="122"/>
      <c r="Z375" s="122"/>
      <c r="AA375" s="122"/>
      <c r="AB375" s="122" t="s">
        <v>7</v>
      </c>
      <c r="AC375" s="122"/>
      <c r="AD375" s="122"/>
      <c r="AE375" s="122" t="s">
        <v>8</v>
      </c>
      <c r="AF375" s="122"/>
      <c r="AG375" s="122"/>
      <c r="AH375" s="122"/>
      <c r="AI375" s="122"/>
      <c r="AJ375" s="122" t="s">
        <v>9</v>
      </c>
      <c r="AK375" s="122"/>
      <c r="AL375" s="122"/>
      <c r="AM375" s="122" t="s">
        <v>10</v>
      </c>
      <c r="AN375" s="122"/>
      <c r="AO375" s="122"/>
      <c r="AP375" s="122"/>
      <c r="AQ375" s="120"/>
      <c r="AR375" s="134"/>
      <c r="AS375" s="127"/>
    </row>
    <row r="376" spans="1:45" x14ac:dyDescent="0.2">
      <c r="A376" s="114"/>
      <c r="B376" s="115"/>
      <c r="C376" s="116"/>
      <c r="D376" s="12" t="s">
        <v>15</v>
      </c>
      <c r="E376" s="5">
        <v>1</v>
      </c>
      <c r="F376" s="5">
        <v>2</v>
      </c>
      <c r="G376" s="5">
        <v>3</v>
      </c>
      <c r="H376" s="5">
        <v>4</v>
      </c>
      <c r="I376" s="5">
        <v>5</v>
      </c>
      <c r="J376" s="5">
        <v>6</v>
      </c>
      <c r="K376" s="5">
        <v>7</v>
      </c>
      <c r="L376" s="5">
        <v>8</v>
      </c>
      <c r="M376" s="5">
        <v>9</v>
      </c>
      <c r="N376" s="5">
        <v>10</v>
      </c>
      <c r="O376" s="5">
        <v>11</v>
      </c>
      <c r="P376" s="5">
        <v>12</v>
      </c>
      <c r="Q376" s="5">
        <v>13</v>
      </c>
      <c r="R376" s="5">
        <v>14</v>
      </c>
      <c r="S376" s="5">
        <v>15</v>
      </c>
      <c r="T376" s="5">
        <v>16</v>
      </c>
      <c r="U376" s="5">
        <v>17</v>
      </c>
      <c r="V376" s="5">
        <v>18</v>
      </c>
      <c r="W376" s="5">
        <v>19</v>
      </c>
      <c r="X376" s="5">
        <v>20</v>
      </c>
      <c r="Y376" s="5">
        <v>21</v>
      </c>
      <c r="Z376" s="5">
        <v>22</v>
      </c>
      <c r="AA376" s="5">
        <v>23</v>
      </c>
      <c r="AB376" s="5">
        <v>24</v>
      </c>
      <c r="AC376" s="5">
        <v>25</v>
      </c>
      <c r="AD376" s="5">
        <v>26</v>
      </c>
      <c r="AE376" s="5">
        <v>27</v>
      </c>
      <c r="AF376" s="5">
        <v>28</v>
      </c>
      <c r="AG376" s="5">
        <v>29</v>
      </c>
      <c r="AH376" s="5">
        <v>30</v>
      </c>
      <c r="AI376" s="5">
        <v>31</v>
      </c>
      <c r="AJ376" s="5">
        <v>32</v>
      </c>
      <c r="AK376" s="5">
        <v>33</v>
      </c>
      <c r="AL376" s="5">
        <v>34</v>
      </c>
      <c r="AM376" s="5">
        <v>35</v>
      </c>
      <c r="AN376" s="5">
        <v>36</v>
      </c>
      <c r="AO376" s="5">
        <v>37</v>
      </c>
      <c r="AP376" s="5">
        <v>38</v>
      </c>
      <c r="AQ376" s="120"/>
      <c r="AR376" s="134"/>
      <c r="AS376" s="127"/>
    </row>
    <row r="377" spans="1:45" x14ac:dyDescent="0.2">
      <c r="A377" s="133" t="s">
        <v>19</v>
      </c>
      <c r="B377" s="102" t="s">
        <v>13</v>
      </c>
      <c r="C377" s="33" t="s">
        <v>92</v>
      </c>
      <c r="D377" s="32"/>
      <c r="E377" s="4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 t="s">
        <v>84</v>
      </c>
      <c r="Q377" s="15"/>
      <c r="R377" s="15"/>
      <c r="S377" s="15"/>
      <c r="T377" s="15"/>
      <c r="U377" s="15" t="s">
        <v>84</v>
      </c>
      <c r="V377" s="15"/>
      <c r="W377" s="15"/>
      <c r="X377" s="15"/>
      <c r="Y377" s="15"/>
      <c r="Z377" s="15"/>
      <c r="AA377" s="15"/>
      <c r="AB377" s="15"/>
      <c r="AC377" s="15" t="s">
        <v>84</v>
      </c>
      <c r="AD377" s="15"/>
      <c r="AE377" s="15"/>
      <c r="AF377" s="15"/>
      <c r="AG377" s="15"/>
      <c r="AH377" s="15"/>
      <c r="AI377" s="15"/>
      <c r="AJ377" s="15" t="s">
        <v>90</v>
      </c>
      <c r="AK377" s="15"/>
      <c r="AL377" s="15"/>
      <c r="AM377" s="27"/>
      <c r="AN377" s="27"/>
      <c r="AO377" s="27"/>
      <c r="AP377" s="27"/>
      <c r="AQ377" s="7">
        <v>5</v>
      </c>
      <c r="AR377" s="60">
        <f>34*2</f>
        <v>68</v>
      </c>
      <c r="AS377" s="8">
        <f t="shared" ref="AS377:AS425" si="72">AQ377/AR377</f>
        <v>7.3529411764705885E-2</v>
      </c>
    </row>
    <row r="378" spans="1:45" x14ac:dyDescent="0.2">
      <c r="A378" s="133"/>
      <c r="B378" s="103"/>
      <c r="C378" s="33" t="s">
        <v>93</v>
      </c>
      <c r="D378" s="32"/>
      <c r="E378" s="4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 t="s">
        <v>84</v>
      </c>
      <c r="Q378" s="15"/>
      <c r="R378" s="15"/>
      <c r="S378" s="15"/>
      <c r="T378" s="15"/>
      <c r="U378" s="15" t="s">
        <v>84</v>
      </c>
      <c r="V378" s="15"/>
      <c r="W378" s="15"/>
      <c r="X378" s="15"/>
      <c r="Y378" s="15"/>
      <c r="Z378" s="15"/>
      <c r="AA378" s="15"/>
      <c r="AB378" s="15"/>
      <c r="AC378" s="15" t="s">
        <v>84</v>
      </c>
      <c r="AD378" s="15"/>
      <c r="AE378" s="15"/>
      <c r="AF378" s="15"/>
      <c r="AG378" s="15"/>
      <c r="AH378" s="15"/>
      <c r="AI378" s="15"/>
      <c r="AJ378" s="15" t="s">
        <v>90</v>
      </c>
      <c r="AK378" s="15"/>
      <c r="AL378" s="15"/>
      <c r="AM378" s="27"/>
      <c r="AN378" s="27"/>
      <c r="AO378" s="27"/>
      <c r="AP378" s="27"/>
      <c r="AQ378" s="7">
        <v>5</v>
      </c>
      <c r="AR378" s="60">
        <f t="shared" ref="AR378:AR379" si="73">34*2</f>
        <v>68</v>
      </c>
      <c r="AS378" s="8">
        <f t="shared" si="72"/>
        <v>7.3529411764705885E-2</v>
      </c>
    </row>
    <row r="379" spans="1:45" x14ac:dyDescent="0.2">
      <c r="A379" s="133"/>
      <c r="B379" s="104"/>
      <c r="C379" s="33" t="s">
        <v>94</v>
      </c>
      <c r="D379" s="32"/>
      <c r="E379" s="4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 t="s">
        <v>84</v>
      </c>
      <c r="Q379" s="15"/>
      <c r="R379" s="15"/>
      <c r="S379" s="15"/>
      <c r="T379" s="15"/>
      <c r="U379" s="15" t="s">
        <v>84</v>
      </c>
      <c r="V379" s="15"/>
      <c r="W379" s="15"/>
      <c r="X379" s="15"/>
      <c r="Y379" s="15"/>
      <c r="Z379" s="15"/>
      <c r="AA379" s="15"/>
      <c r="AB379" s="15"/>
      <c r="AC379" s="15" t="s">
        <v>84</v>
      </c>
      <c r="AD379" s="15"/>
      <c r="AE379" s="15"/>
      <c r="AF379" s="15"/>
      <c r="AG379" s="15"/>
      <c r="AH379" s="15"/>
      <c r="AI379" s="15"/>
      <c r="AJ379" s="15" t="s">
        <v>90</v>
      </c>
      <c r="AK379" s="15"/>
      <c r="AL379" s="15"/>
      <c r="AM379" s="27"/>
      <c r="AN379" s="27"/>
      <c r="AO379" s="27"/>
      <c r="AP379" s="27"/>
      <c r="AQ379" s="7">
        <v>5</v>
      </c>
      <c r="AR379" s="60">
        <f t="shared" si="73"/>
        <v>68</v>
      </c>
      <c r="AS379" s="8">
        <f t="shared" si="72"/>
        <v>7.3529411764705885E-2</v>
      </c>
    </row>
    <row r="380" spans="1:45" x14ac:dyDescent="0.2">
      <c r="A380" s="133"/>
      <c r="B380" s="102" t="s">
        <v>21</v>
      </c>
      <c r="C380" s="76" t="s">
        <v>92</v>
      </c>
      <c r="D380" s="32"/>
      <c r="E380" s="4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 t="s">
        <v>84</v>
      </c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 t="s">
        <v>84</v>
      </c>
      <c r="AH380" s="15"/>
      <c r="AI380" s="15" t="s">
        <v>90</v>
      </c>
      <c r="AJ380" s="15"/>
      <c r="AK380" s="15"/>
      <c r="AL380" s="15"/>
      <c r="AM380" s="27"/>
      <c r="AN380" s="27"/>
      <c r="AO380" s="27"/>
      <c r="AP380" s="27"/>
      <c r="AQ380" s="7">
        <v>4</v>
      </c>
      <c r="AR380" s="60">
        <f>34*3</f>
        <v>102</v>
      </c>
      <c r="AS380" s="8">
        <f t="shared" si="72"/>
        <v>3.9215686274509803E-2</v>
      </c>
    </row>
    <row r="381" spans="1:45" ht="15" customHeight="1" x14ac:dyDescent="0.2">
      <c r="A381" s="133"/>
      <c r="B381" s="103"/>
      <c r="C381" s="76" t="s">
        <v>109</v>
      </c>
      <c r="D381" s="30"/>
      <c r="E381" s="4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 t="s">
        <v>84</v>
      </c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 t="s">
        <v>84</v>
      </c>
      <c r="AH381" s="15"/>
      <c r="AI381" s="15" t="s">
        <v>90</v>
      </c>
      <c r="AJ381" s="15"/>
      <c r="AK381" s="15"/>
      <c r="AL381" s="15"/>
      <c r="AM381" s="27"/>
      <c r="AN381" s="27"/>
      <c r="AO381" s="27"/>
      <c r="AP381" s="27"/>
      <c r="AQ381" s="7">
        <v>4</v>
      </c>
      <c r="AR381" s="60">
        <f t="shared" ref="AR381:AR385" si="74">34*3</f>
        <v>102</v>
      </c>
      <c r="AS381" s="8">
        <f t="shared" si="72"/>
        <v>3.9215686274509803E-2</v>
      </c>
    </row>
    <row r="382" spans="1:45" x14ac:dyDescent="0.2">
      <c r="A382" s="133"/>
      <c r="B382" s="104"/>
      <c r="C382" s="76" t="s">
        <v>94</v>
      </c>
      <c r="D382" s="32"/>
      <c r="E382" s="4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 t="s">
        <v>84</v>
      </c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 t="s">
        <v>84</v>
      </c>
      <c r="AH382" s="15"/>
      <c r="AI382" s="15" t="s">
        <v>90</v>
      </c>
      <c r="AJ382" s="15"/>
      <c r="AK382" s="15"/>
      <c r="AL382" s="15"/>
      <c r="AM382" s="27"/>
      <c r="AN382" s="27"/>
      <c r="AO382" s="27"/>
      <c r="AP382" s="27"/>
      <c r="AQ382" s="7">
        <v>4</v>
      </c>
      <c r="AR382" s="60">
        <f t="shared" si="74"/>
        <v>102</v>
      </c>
      <c r="AS382" s="8">
        <f t="shared" si="72"/>
        <v>3.9215686274509803E-2</v>
      </c>
    </row>
    <row r="383" spans="1:45" x14ac:dyDescent="0.2">
      <c r="A383" s="133"/>
      <c r="B383" s="102" t="s">
        <v>12</v>
      </c>
      <c r="C383" s="76" t="s">
        <v>92</v>
      </c>
      <c r="D383" s="30"/>
      <c r="E383" s="4"/>
      <c r="F383" s="15"/>
      <c r="G383" s="15" t="s">
        <v>84</v>
      </c>
      <c r="H383" s="15"/>
      <c r="I383" s="15"/>
      <c r="J383" s="15"/>
      <c r="K383" s="15"/>
      <c r="L383" s="15" t="s">
        <v>84</v>
      </c>
      <c r="M383" s="15"/>
      <c r="N383" s="15"/>
      <c r="O383" s="15"/>
      <c r="P383" s="15"/>
      <c r="Q383" s="15" t="s">
        <v>84</v>
      </c>
      <c r="R383" s="15"/>
      <c r="S383" s="15"/>
      <c r="T383" s="15"/>
      <c r="U383" s="15" t="s">
        <v>84</v>
      </c>
      <c r="V383" s="15" t="s">
        <v>84</v>
      </c>
      <c r="W383" s="15"/>
      <c r="X383" s="15"/>
      <c r="Y383" s="15"/>
      <c r="Z383" s="15"/>
      <c r="AA383" s="15"/>
      <c r="AB383" s="15"/>
      <c r="AC383" s="15"/>
      <c r="AD383" s="15"/>
      <c r="AE383" s="15" t="s">
        <v>84</v>
      </c>
      <c r="AF383" s="15"/>
      <c r="AG383" s="15"/>
      <c r="AH383" s="15"/>
      <c r="AI383" s="15"/>
      <c r="AJ383" s="15" t="s">
        <v>90</v>
      </c>
      <c r="AK383" s="15" t="s">
        <v>84</v>
      </c>
      <c r="AL383" s="15" t="s">
        <v>84</v>
      </c>
      <c r="AM383" s="27"/>
      <c r="AN383" s="27"/>
      <c r="AO383" s="27"/>
      <c r="AP383" s="27"/>
      <c r="AQ383" s="7">
        <v>10</v>
      </c>
      <c r="AR383" s="60">
        <f t="shared" si="74"/>
        <v>102</v>
      </c>
      <c r="AS383" s="8">
        <f t="shared" si="72"/>
        <v>9.8039215686274508E-2</v>
      </c>
    </row>
    <row r="384" spans="1:45" x14ac:dyDescent="0.2">
      <c r="A384" s="133"/>
      <c r="B384" s="103"/>
      <c r="C384" s="76" t="s">
        <v>93</v>
      </c>
      <c r="D384" s="32"/>
      <c r="E384" s="4"/>
      <c r="F384" s="15"/>
      <c r="G384" s="15" t="s">
        <v>84</v>
      </c>
      <c r="H384" s="15"/>
      <c r="I384" s="15"/>
      <c r="J384" s="15"/>
      <c r="K384" s="15"/>
      <c r="L384" s="15" t="s">
        <v>84</v>
      </c>
      <c r="M384" s="15"/>
      <c r="N384" s="15"/>
      <c r="O384" s="15"/>
      <c r="P384" s="15"/>
      <c r="Q384" s="15" t="s">
        <v>84</v>
      </c>
      <c r="R384" s="15"/>
      <c r="S384" s="15"/>
      <c r="T384" s="15"/>
      <c r="U384" s="15" t="s">
        <v>84</v>
      </c>
      <c r="V384" s="15" t="s">
        <v>84</v>
      </c>
      <c r="W384" s="15"/>
      <c r="X384" s="15"/>
      <c r="Y384" s="15"/>
      <c r="Z384" s="15"/>
      <c r="AA384" s="15"/>
      <c r="AB384" s="15"/>
      <c r="AC384" s="15"/>
      <c r="AD384" s="15"/>
      <c r="AE384" s="15" t="s">
        <v>84</v>
      </c>
      <c r="AF384" s="15"/>
      <c r="AG384" s="15"/>
      <c r="AH384" s="15"/>
      <c r="AI384" s="15"/>
      <c r="AJ384" s="15" t="s">
        <v>90</v>
      </c>
      <c r="AK384" s="15" t="s">
        <v>84</v>
      </c>
      <c r="AL384" s="15" t="s">
        <v>84</v>
      </c>
      <c r="AM384" s="27"/>
      <c r="AN384" s="27"/>
      <c r="AO384" s="27"/>
      <c r="AP384" s="27"/>
      <c r="AQ384" s="7">
        <v>10</v>
      </c>
      <c r="AR384" s="60">
        <f t="shared" si="74"/>
        <v>102</v>
      </c>
      <c r="AS384" s="8">
        <f t="shared" si="72"/>
        <v>9.8039215686274508E-2</v>
      </c>
    </row>
    <row r="385" spans="1:45" x14ac:dyDescent="0.2">
      <c r="A385" s="133"/>
      <c r="B385" s="104"/>
      <c r="C385" s="76" t="s">
        <v>94</v>
      </c>
      <c r="D385" s="32"/>
      <c r="E385" s="4"/>
      <c r="F385" s="15"/>
      <c r="G385" s="15" t="s">
        <v>84</v>
      </c>
      <c r="H385" s="15"/>
      <c r="I385" s="26"/>
      <c r="J385" s="15"/>
      <c r="K385" s="15"/>
      <c r="L385" s="15" t="s">
        <v>84</v>
      </c>
      <c r="M385" s="15"/>
      <c r="N385" s="15"/>
      <c r="O385" s="15"/>
      <c r="P385" s="15"/>
      <c r="Q385" s="15" t="s">
        <v>84</v>
      </c>
      <c r="R385" s="15"/>
      <c r="S385" s="15"/>
      <c r="T385" s="15"/>
      <c r="U385" s="15" t="s">
        <v>84</v>
      </c>
      <c r="V385" s="15" t="s">
        <v>84</v>
      </c>
      <c r="W385" s="15"/>
      <c r="X385" s="15"/>
      <c r="Y385" s="15"/>
      <c r="Z385" s="15"/>
      <c r="AA385" s="15"/>
      <c r="AB385" s="15"/>
      <c r="AC385" s="15"/>
      <c r="AD385" s="15"/>
      <c r="AE385" s="15" t="s">
        <v>84</v>
      </c>
      <c r="AF385" s="15"/>
      <c r="AG385" s="15"/>
      <c r="AH385" s="15"/>
      <c r="AI385" s="15"/>
      <c r="AJ385" s="15" t="s">
        <v>90</v>
      </c>
      <c r="AK385" s="15" t="s">
        <v>84</v>
      </c>
      <c r="AL385" s="15" t="s">
        <v>84</v>
      </c>
      <c r="AM385" s="27"/>
      <c r="AN385" s="27"/>
      <c r="AO385" s="27"/>
      <c r="AP385" s="27"/>
      <c r="AQ385" s="7">
        <v>10</v>
      </c>
      <c r="AR385" s="60">
        <f t="shared" si="74"/>
        <v>102</v>
      </c>
      <c r="AS385" s="8">
        <f t="shared" si="72"/>
        <v>9.8039215686274508E-2</v>
      </c>
    </row>
    <row r="386" spans="1:45" ht="14.25" customHeight="1" x14ac:dyDescent="0.2">
      <c r="A386" s="133"/>
      <c r="B386" s="102" t="s">
        <v>72</v>
      </c>
      <c r="C386" s="76" t="s">
        <v>92</v>
      </c>
      <c r="D386" s="32"/>
      <c r="E386" s="4"/>
      <c r="F386" s="15"/>
      <c r="G386" s="15"/>
      <c r="H386" s="28"/>
      <c r="I386" s="26"/>
      <c r="J386" s="15" t="s">
        <v>84</v>
      </c>
      <c r="K386" s="15"/>
      <c r="L386" s="15"/>
      <c r="M386" s="15" t="s">
        <v>84</v>
      </c>
      <c r="N386" s="15"/>
      <c r="O386" s="15"/>
      <c r="P386" s="15"/>
      <c r="Q386" s="15" t="s">
        <v>84</v>
      </c>
      <c r="R386" s="15"/>
      <c r="S386" s="15"/>
      <c r="T386" s="15" t="s">
        <v>84</v>
      </c>
      <c r="U386" s="15"/>
      <c r="V386" s="15"/>
      <c r="W386" s="15"/>
      <c r="X386" s="15" t="s">
        <v>84</v>
      </c>
      <c r="Y386" s="15"/>
      <c r="Z386" s="15"/>
      <c r="AA386" s="15"/>
      <c r="AB386" s="15"/>
      <c r="AC386" s="15"/>
      <c r="AD386" s="15" t="s">
        <v>84</v>
      </c>
      <c r="AE386" s="15"/>
      <c r="AF386" s="15" t="s">
        <v>84</v>
      </c>
      <c r="AG386" s="15"/>
      <c r="AH386" s="15"/>
      <c r="AI386" s="15"/>
      <c r="AJ386" s="15"/>
      <c r="AK386" s="15" t="s">
        <v>84</v>
      </c>
      <c r="AL386" s="15" t="s">
        <v>84</v>
      </c>
      <c r="AM386" s="27"/>
      <c r="AN386" s="27"/>
      <c r="AO386" s="27"/>
      <c r="AP386" s="27"/>
      <c r="AQ386" s="7">
        <v>10</v>
      </c>
      <c r="AR386" s="60">
        <v>136</v>
      </c>
      <c r="AS386" s="8">
        <f t="shared" si="72"/>
        <v>7.3529411764705885E-2</v>
      </c>
    </row>
    <row r="387" spans="1:45" x14ac:dyDescent="0.2">
      <c r="A387" s="133"/>
      <c r="B387" s="103"/>
      <c r="C387" s="76" t="s">
        <v>93</v>
      </c>
      <c r="D387" s="59"/>
      <c r="E387" s="4"/>
      <c r="F387" s="15"/>
      <c r="G387" s="15"/>
      <c r="H387" s="26"/>
      <c r="I387" s="15"/>
      <c r="J387" s="15" t="s">
        <v>84</v>
      </c>
      <c r="K387" s="15"/>
      <c r="L387" s="15"/>
      <c r="M387" s="15" t="s">
        <v>84</v>
      </c>
      <c r="N387" s="15"/>
      <c r="O387" s="15"/>
      <c r="P387" s="15"/>
      <c r="Q387" s="15" t="s">
        <v>84</v>
      </c>
      <c r="R387" s="15"/>
      <c r="S387" s="15"/>
      <c r="T387" s="15" t="s">
        <v>84</v>
      </c>
      <c r="U387" s="15"/>
      <c r="V387" s="15"/>
      <c r="W387" s="15"/>
      <c r="X387" s="15" t="s">
        <v>84</v>
      </c>
      <c r="Y387" s="15"/>
      <c r="Z387" s="15"/>
      <c r="AA387" s="15"/>
      <c r="AB387" s="15"/>
      <c r="AC387" s="15"/>
      <c r="AD387" s="15" t="s">
        <v>84</v>
      </c>
      <c r="AE387" s="15"/>
      <c r="AF387" s="15" t="s">
        <v>84</v>
      </c>
      <c r="AG387" s="15"/>
      <c r="AH387" s="15"/>
      <c r="AI387" s="15"/>
      <c r="AJ387" s="15"/>
      <c r="AK387" s="15" t="s">
        <v>84</v>
      </c>
      <c r="AL387" s="15" t="s">
        <v>84</v>
      </c>
      <c r="AM387" s="27"/>
      <c r="AN387" s="27"/>
      <c r="AO387" s="27"/>
      <c r="AP387" s="27"/>
      <c r="AQ387" s="7">
        <v>10</v>
      </c>
      <c r="AR387" s="60">
        <v>136</v>
      </c>
      <c r="AS387" s="8">
        <f t="shared" si="72"/>
        <v>7.3529411764705885E-2</v>
      </c>
    </row>
    <row r="388" spans="1:45" x14ac:dyDescent="0.2">
      <c r="A388" s="133"/>
      <c r="B388" s="104"/>
      <c r="C388" s="76" t="s">
        <v>94</v>
      </c>
      <c r="D388" s="32"/>
      <c r="E388" s="4"/>
      <c r="F388" s="15"/>
      <c r="G388" s="15"/>
      <c r="H388" s="15"/>
      <c r="I388" s="15"/>
      <c r="J388" s="15"/>
      <c r="K388" s="15" t="s">
        <v>84</v>
      </c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 t="s">
        <v>84</v>
      </c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27" t="s">
        <v>90</v>
      </c>
      <c r="AJ388" s="27"/>
      <c r="AK388" s="15"/>
      <c r="AL388" s="15"/>
      <c r="AM388" s="27"/>
      <c r="AN388" s="27"/>
      <c r="AO388" s="27"/>
      <c r="AP388" s="27"/>
      <c r="AQ388" s="7">
        <v>4</v>
      </c>
      <c r="AR388" s="60">
        <f t="shared" ref="AR388:AR391" si="75">34*2</f>
        <v>68</v>
      </c>
      <c r="AS388" s="8">
        <f t="shared" si="72"/>
        <v>5.8823529411764705E-2</v>
      </c>
    </row>
    <row r="389" spans="1:45" x14ac:dyDescent="0.2">
      <c r="A389" s="133"/>
      <c r="B389" s="102" t="s">
        <v>57</v>
      </c>
      <c r="C389" s="76" t="s">
        <v>92</v>
      </c>
      <c r="D389" s="32"/>
      <c r="E389" s="4"/>
      <c r="F389" s="15"/>
      <c r="G389" s="15"/>
      <c r="H389" s="15"/>
      <c r="I389" s="15"/>
      <c r="J389" s="15"/>
      <c r="K389" s="15"/>
      <c r="L389" s="15" t="s">
        <v>84</v>
      </c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 t="s">
        <v>84</v>
      </c>
      <c r="Z389" s="15"/>
      <c r="AA389" s="15"/>
      <c r="AB389" s="15"/>
      <c r="AC389" s="15"/>
      <c r="AD389" s="15" t="s">
        <v>84</v>
      </c>
      <c r="AE389" s="15"/>
      <c r="AF389" s="15"/>
      <c r="AG389" s="15" t="s">
        <v>84</v>
      </c>
      <c r="AH389" s="15"/>
      <c r="AI389" s="27"/>
      <c r="AJ389" s="27"/>
      <c r="AK389" s="15"/>
      <c r="AL389" s="15" t="s">
        <v>84</v>
      </c>
      <c r="AM389" s="27"/>
      <c r="AN389" s="27"/>
      <c r="AO389" s="27"/>
      <c r="AP389" s="27"/>
      <c r="AQ389" s="7">
        <v>6</v>
      </c>
      <c r="AR389" s="60">
        <v>102</v>
      </c>
      <c r="AS389" s="8">
        <f t="shared" si="72"/>
        <v>5.8823529411764705E-2</v>
      </c>
    </row>
    <row r="390" spans="1:45" x14ac:dyDescent="0.2">
      <c r="A390" s="133"/>
      <c r="B390" s="103"/>
      <c r="C390" s="76" t="s">
        <v>93</v>
      </c>
      <c r="D390" s="32"/>
      <c r="E390" s="4"/>
      <c r="F390" s="15"/>
      <c r="G390" s="15"/>
      <c r="H390" s="15"/>
      <c r="I390" s="15"/>
      <c r="J390" s="15"/>
      <c r="K390" s="15"/>
      <c r="L390" s="15" t="s">
        <v>84</v>
      </c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 t="s">
        <v>84</v>
      </c>
      <c r="Z390" s="15"/>
      <c r="AA390" s="15"/>
      <c r="AB390" s="15"/>
      <c r="AC390" s="15"/>
      <c r="AD390" s="15" t="s">
        <v>84</v>
      </c>
      <c r="AE390" s="15"/>
      <c r="AF390" s="15"/>
      <c r="AG390" s="15" t="s">
        <v>84</v>
      </c>
      <c r="AH390" s="15"/>
      <c r="AI390" s="27"/>
      <c r="AJ390" s="27"/>
      <c r="AK390" s="15"/>
      <c r="AL390" s="15" t="s">
        <v>84</v>
      </c>
      <c r="AM390" s="27"/>
      <c r="AN390" s="27"/>
      <c r="AO390" s="27"/>
      <c r="AP390" s="27"/>
      <c r="AQ390" s="7">
        <v>6</v>
      </c>
      <c r="AR390" s="60">
        <v>102</v>
      </c>
      <c r="AS390" s="8">
        <f t="shared" si="72"/>
        <v>5.8823529411764705E-2</v>
      </c>
    </row>
    <row r="391" spans="1:45" x14ac:dyDescent="0.2">
      <c r="A391" s="133"/>
      <c r="B391" s="104"/>
      <c r="C391" s="76" t="s">
        <v>94</v>
      </c>
      <c r="D391" s="32"/>
      <c r="E391" s="4"/>
      <c r="F391" s="15"/>
      <c r="G391" s="15"/>
      <c r="H391" s="15"/>
      <c r="I391" s="15"/>
      <c r="J391" s="15"/>
      <c r="K391" s="15"/>
      <c r="L391" s="15"/>
      <c r="M391" s="15"/>
      <c r="N391" s="15"/>
      <c r="O391" s="15" t="s">
        <v>84</v>
      </c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 t="s">
        <v>84</v>
      </c>
      <c r="AA391" s="15"/>
      <c r="AB391" s="15"/>
      <c r="AC391" s="15"/>
      <c r="AD391" s="15"/>
      <c r="AE391" s="15"/>
      <c r="AF391" s="15" t="s">
        <v>84</v>
      </c>
      <c r="AG391" s="15"/>
      <c r="AH391" s="15"/>
      <c r="AI391" s="27"/>
      <c r="AJ391" s="15" t="s">
        <v>84</v>
      </c>
      <c r="AK391" s="15"/>
      <c r="AL391" s="15" t="s">
        <v>84</v>
      </c>
      <c r="AM391" s="27"/>
      <c r="AN391" s="27"/>
      <c r="AO391" s="27"/>
      <c r="AP391" s="27"/>
      <c r="AQ391" s="7">
        <v>5</v>
      </c>
      <c r="AR391" s="60">
        <f t="shared" si="75"/>
        <v>68</v>
      </c>
      <c r="AS391" s="8">
        <f t="shared" si="72"/>
        <v>7.3529411764705885E-2</v>
      </c>
    </row>
    <row r="392" spans="1:45" x14ac:dyDescent="0.2">
      <c r="A392" s="133"/>
      <c r="B392" s="102" t="s">
        <v>58</v>
      </c>
      <c r="C392" s="76" t="s">
        <v>92</v>
      </c>
      <c r="D392" s="30"/>
      <c r="E392" s="4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 t="s">
        <v>84</v>
      </c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27"/>
      <c r="AJ392" s="27"/>
      <c r="AK392" s="15" t="s">
        <v>84</v>
      </c>
      <c r="AL392" s="15"/>
      <c r="AM392" s="27"/>
      <c r="AN392" s="27"/>
      <c r="AO392" s="27"/>
      <c r="AP392" s="27"/>
      <c r="AQ392" s="7">
        <v>2</v>
      </c>
      <c r="AR392" s="60">
        <v>34</v>
      </c>
      <c r="AS392" s="8">
        <f t="shared" si="72"/>
        <v>5.8823529411764705E-2</v>
      </c>
    </row>
    <row r="393" spans="1:45" x14ac:dyDescent="0.2">
      <c r="A393" s="133"/>
      <c r="B393" s="103"/>
      <c r="C393" s="76" t="s">
        <v>93</v>
      </c>
      <c r="D393" s="32"/>
      <c r="E393" s="4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 t="s">
        <v>84</v>
      </c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27"/>
      <c r="AJ393" s="27"/>
      <c r="AK393" s="15" t="s">
        <v>84</v>
      </c>
      <c r="AL393" s="15"/>
      <c r="AM393" s="27"/>
      <c r="AN393" s="27"/>
      <c r="AO393" s="27"/>
      <c r="AP393" s="27"/>
      <c r="AQ393" s="7">
        <v>2</v>
      </c>
      <c r="AR393" s="60">
        <v>34</v>
      </c>
      <c r="AS393" s="8">
        <f t="shared" si="72"/>
        <v>5.8823529411764705E-2</v>
      </c>
    </row>
    <row r="394" spans="1:45" x14ac:dyDescent="0.2">
      <c r="A394" s="133"/>
      <c r="B394" s="104"/>
      <c r="C394" s="76" t="s">
        <v>94</v>
      </c>
      <c r="D394" s="32"/>
      <c r="E394" s="4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 t="s">
        <v>84</v>
      </c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27"/>
      <c r="AJ394" s="27"/>
      <c r="AK394" s="15" t="s">
        <v>84</v>
      </c>
      <c r="AL394" s="15"/>
      <c r="AM394" s="27"/>
      <c r="AN394" s="27"/>
      <c r="AO394" s="27"/>
      <c r="AP394" s="27"/>
      <c r="AQ394" s="7">
        <v>2</v>
      </c>
      <c r="AR394" s="60">
        <v>34</v>
      </c>
      <c r="AS394" s="8">
        <f t="shared" si="72"/>
        <v>5.8823529411764705E-2</v>
      </c>
    </row>
    <row r="395" spans="1:45" x14ac:dyDescent="0.2">
      <c r="A395" s="133"/>
      <c r="B395" s="102" t="s">
        <v>29</v>
      </c>
      <c r="C395" s="76" t="s">
        <v>92</v>
      </c>
      <c r="D395" s="32"/>
      <c r="E395" s="4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 t="s">
        <v>84</v>
      </c>
      <c r="AF395" s="15"/>
      <c r="AG395" s="15"/>
      <c r="AH395" s="15"/>
      <c r="AI395" s="27"/>
      <c r="AJ395" s="27"/>
      <c r="AK395" s="15"/>
      <c r="AL395" s="15" t="s">
        <v>84</v>
      </c>
      <c r="AM395" s="27"/>
      <c r="AN395" s="27"/>
      <c r="AO395" s="27"/>
      <c r="AP395" s="27"/>
      <c r="AQ395" s="7">
        <v>2</v>
      </c>
      <c r="AR395" s="60">
        <f>34*1</f>
        <v>34</v>
      </c>
      <c r="AS395" s="8">
        <f t="shared" si="72"/>
        <v>5.8823529411764705E-2</v>
      </c>
    </row>
    <row r="396" spans="1:45" x14ac:dyDescent="0.2">
      <c r="A396" s="133"/>
      <c r="B396" s="103"/>
      <c r="C396" s="76" t="s">
        <v>93</v>
      </c>
      <c r="D396" s="32"/>
      <c r="E396" s="4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 t="s">
        <v>84</v>
      </c>
      <c r="AF396" s="15"/>
      <c r="AG396" s="15"/>
      <c r="AH396" s="15"/>
      <c r="AI396" s="27"/>
      <c r="AJ396" s="27"/>
      <c r="AK396" s="15"/>
      <c r="AL396" s="15" t="s">
        <v>84</v>
      </c>
      <c r="AM396" s="27"/>
      <c r="AN396" s="27"/>
      <c r="AO396" s="27"/>
      <c r="AP396" s="27"/>
      <c r="AQ396" s="7">
        <v>2</v>
      </c>
      <c r="AR396" s="60">
        <f t="shared" ref="AR396:AR397" si="76">34*1</f>
        <v>34</v>
      </c>
      <c r="AS396" s="8">
        <f t="shared" si="72"/>
        <v>5.8823529411764705E-2</v>
      </c>
    </row>
    <row r="397" spans="1:45" x14ac:dyDescent="0.2">
      <c r="A397" s="133"/>
      <c r="B397" s="103"/>
      <c r="C397" s="76" t="s">
        <v>94</v>
      </c>
      <c r="D397" s="32"/>
      <c r="E397" s="4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 t="s">
        <v>84</v>
      </c>
      <c r="AF397" s="15"/>
      <c r="AG397" s="15"/>
      <c r="AH397" s="15"/>
      <c r="AI397" s="27"/>
      <c r="AJ397" s="27"/>
      <c r="AK397" s="15"/>
      <c r="AL397" s="15" t="s">
        <v>84</v>
      </c>
      <c r="AM397" s="27"/>
      <c r="AN397" s="27"/>
      <c r="AO397" s="27"/>
      <c r="AP397" s="27"/>
      <c r="AQ397" s="7">
        <v>2</v>
      </c>
      <c r="AR397" s="60">
        <f t="shared" si="76"/>
        <v>34</v>
      </c>
      <c r="AS397" s="8">
        <f t="shared" si="72"/>
        <v>5.8823529411764705E-2</v>
      </c>
    </row>
    <row r="398" spans="1:45" x14ac:dyDescent="0.2">
      <c r="A398" s="133"/>
      <c r="B398" s="102" t="s">
        <v>28</v>
      </c>
      <c r="C398" s="76" t="s">
        <v>92</v>
      </c>
      <c r="D398" s="32"/>
      <c r="E398" s="4"/>
      <c r="F398" s="15"/>
      <c r="G398" s="15" t="s">
        <v>84</v>
      </c>
      <c r="H398" s="15"/>
      <c r="I398" s="15"/>
      <c r="J398" s="15" t="s">
        <v>84</v>
      </c>
      <c r="K398" s="15"/>
      <c r="L398" s="15" t="s">
        <v>84</v>
      </c>
      <c r="M398" s="15"/>
      <c r="N398" s="15"/>
      <c r="O398" s="15" t="s">
        <v>84</v>
      </c>
      <c r="P398" s="15"/>
      <c r="Q398" s="15"/>
      <c r="R398" s="15"/>
      <c r="S398" s="15" t="s">
        <v>84</v>
      </c>
      <c r="T398" s="15"/>
      <c r="U398" s="15"/>
      <c r="V398" s="15" t="s">
        <v>84</v>
      </c>
      <c r="W398" s="15"/>
      <c r="X398" s="15"/>
      <c r="Y398" s="15"/>
      <c r="Z398" s="15"/>
      <c r="AA398" s="15" t="s">
        <v>84</v>
      </c>
      <c r="AB398" s="15"/>
      <c r="AC398" s="15"/>
      <c r="AD398" s="15"/>
      <c r="AE398" s="15"/>
      <c r="AF398" s="15" t="s">
        <v>84</v>
      </c>
      <c r="AG398" s="15"/>
      <c r="AH398" s="15" t="s">
        <v>84</v>
      </c>
      <c r="AI398" s="27"/>
      <c r="AJ398" s="27"/>
      <c r="AK398" s="15"/>
      <c r="AL398" s="15"/>
      <c r="AM398" s="27"/>
      <c r="AN398" s="27"/>
      <c r="AO398" s="27"/>
      <c r="AP398" s="27"/>
      <c r="AQ398" s="7">
        <v>9</v>
      </c>
      <c r="AR398" s="60">
        <v>170</v>
      </c>
      <c r="AS398" s="8">
        <f t="shared" si="72"/>
        <v>5.2941176470588235E-2</v>
      </c>
    </row>
    <row r="399" spans="1:45" x14ac:dyDescent="0.2">
      <c r="A399" s="133"/>
      <c r="B399" s="103"/>
      <c r="C399" s="76" t="s">
        <v>93</v>
      </c>
      <c r="D399" s="32"/>
      <c r="E399" s="4"/>
      <c r="F399" s="15"/>
      <c r="G399" s="15"/>
      <c r="H399" s="15"/>
      <c r="I399" s="15"/>
      <c r="J399" s="15"/>
      <c r="K399" s="15"/>
      <c r="L399" s="15"/>
      <c r="M399" s="15"/>
      <c r="N399" s="15" t="s">
        <v>84</v>
      </c>
      <c r="O399" s="15"/>
      <c r="P399" s="15"/>
      <c r="Q399" s="15"/>
      <c r="R399" s="15"/>
      <c r="S399" s="15"/>
      <c r="T399" s="15"/>
      <c r="U399" s="15"/>
      <c r="V399" s="15"/>
      <c r="W399" s="15"/>
      <c r="X399" s="15" t="s">
        <v>84</v>
      </c>
      <c r="Y399" s="15"/>
      <c r="Z399" s="15"/>
      <c r="AA399" s="15"/>
      <c r="AB399" s="15"/>
      <c r="AC399" s="15"/>
      <c r="AD399" s="15"/>
      <c r="AE399" s="15"/>
      <c r="AF399" s="15"/>
      <c r="AG399" s="15"/>
      <c r="AH399" s="15" t="s">
        <v>90</v>
      </c>
      <c r="AI399" s="27"/>
      <c r="AJ399" s="27"/>
      <c r="AK399" s="15" t="s">
        <v>84</v>
      </c>
      <c r="AL399" s="15"/>
      <c r="AM399" s="27"/>
      <c r="AN399" s="27"/>
      <c r="AO399" s="27"/>
      <c r="AP399" s="27"/>
      <c r="AQ399" s="7">
        <v>4</v>
      </c>
      <c r="AR399" s="60">
        <f t="shared" ref="AR399:AR400" si="77">34*2</f>
        <v>68</v>
      </c>
      <c r="AS399" s="8">
        <f t="shared" si="72"/>
        <v>5.8823529411764705E-2</v>
      </c>
    </row>
    <row r="400" spans="1:45" x14ac:dyDescent="0.2">
      <c r="A400" s="133"/>
      <c r="B400" s="104"/>
      <c r="C400" s="76" t="s">
        <v>94</v>
      </c>
      <c r="D400" s="32"/>
      <c r="E400" s="4"/>
      <c r="F400" s="15"/>
      <c r="G400" s="15"/>
      <c r="H400" s="15"/>
      <c r="I400" s="15"/>
      <c r="J400" s="15"/>
      <c r="K400" s="15"/>
      <c r="L400" s="15"/>
      <c r="M400" s="15"/>
      <c r="N400" s="15" t="s">
        <v>84</v>
      </c>
      <c r="O400" s="15"/>
      <c r="P400" s="15"/>
      <c r="Q400" s="15"/>
      <c r="R400" s="15"/>
      <c r="S400" s="15"/>
      <c r="T400" s="15"/>
      <c r="U400" s="15"/>
      <c r="V400" s="15"/>
      <c r="W400" s="15"/>
      <c r="X400" s="15" t="s">
        <v>84</v>
      </c>
      <c r="Y400" s="15"/>
      <c r="Z400" s="15"/>
      <c r="AA400" s="15"/>
      <c r="AB400" s="15"/>
      <c r="AC400" s="15"/>
      <c r="AD400" s="15"/>
      <c r="AE400" s="15"/>
      <c r="AF400" s="15"/>
      <c r="AG400" s="15"/>
      <c r="AH400" s="15" t="s">
        <v>90</v>
      </c>
      <c r="AI400" s="27"/>
      <c r="AJ400" s="27"/>
      <c r="AK400" s="15" t="s">
        <v>84</v>
      </c>
      <c r="AL400" s="15"/>
      <c r="AM400" s="27"/>
      <c r="AN400" s="27"/>
      <c r="AO400" s="27"/>
      <c r="AP400" s="27"/>
      <c r="AQ400" s="7">
        <v>4</v>
      </c>
      <c r="AR400" s="60">
        <f t="shared" si="77"/>
        <v>68</v>
      </c>
      <c r="AS400" s="8">
        <f t="shared" si="72"/>
        <v>5.8823529411764705E-2</v>
      </c>
    </row>
    <row r="401" spans="1:45" x14ac:dyDescent="0.2">
      <c r="A401" s="133"/>
      <c r="B401" s="122" t="s">
        <v>31</v>
      </c>
      <c r="C401" s="76" t="s">
        <v>92</v>
      </c>
      <c r="D401" s="32"/>
      <c r="E401" s="4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 t="s">
        <v>84</v>
      </c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 t="s">
        <v>84</v>
      </c>
      <c r="AH401" s="15" t="s">
        <v>90</v>
      </c>
      <c r="AI401" s="27"/>
      <c r="AJ401" s="27"/>
      <c r="AK401" s="15"/>
      <c r="AL401" s="15"/>
      <c r="AM401" s="27"/>
      <c r="AN401" s="27"/>
      <c r="AO401" s="27"/>
      <c r="AP401" s="27"/>
      <c r="AQ401" s="7">
        <v>3</v>
      </c>
      <c r="AR401" s="60">
        <f>34*1</f>
        <v>34</v>
      </c>
      <c r="AS401" s="8">
        <f t="shared" si="72"/>
        <v>8.8235294117647065E-2</v>
      </c>
    </row>
    <row r="402" spans="1:45" x14ac:dyDescent="0.2">
      <c r="A402" s="133"/>
      <c r="B402" s="122"/>
      <c r="C402" s="76" t="s">
        <v>93</v>
      </c>
      <c r="D402" s="32"/>
      <c r="E402" s="4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 t="s">
        <v>84</v>
      </c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 t="s">
        <v>84</v>
      </c>
      <c r="AH402" s="15" t="s">
        <v>90</v>
      </c>
      <c r="AI402" s="27"/>
      <c r="AJ402" s="27"/>
      <c r="AK402" s="15"/>
      <c r="AL402" s="15"/>
      <c r="AM402" s="27"/>
      <c r="AN402" s="27"/>
      <c r="AO402" s="27"/>
      <c r="AP402" s="27"/>
      <c r="AQ402" s="7">
        <v>3</v>
      </c>
      <c r="AR402" s="60">
        <f t="shared" ref="AR402:AR405" si="78">34*1</f>
        <v>34</v>
      </c>
      <c r="AS402" s="8">
        <f t="shared" si="72"/>
        <v>8.8235294117647065E-2</v>
      </c>
    </row>
    <row r="403" spans="1:45" x14ac:dyDescent="0.2">
      <c r="A403" s="133"/>
      <c r="B403" s="122"/>
      <c r="C403" s="76" t="s">
        <v>94</v>
      </c>
      <c r="D403" s="32"/>
      <c r="E403" s="4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 t="s">
        <v>84</v>
      </c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 t="s">
        <v>84</v>
      </c>
      <c r="AG403" s="15"/>
      <c r="AH403" s="15"/>
      <c r="AI403" s="27"/>
      <c r="AJ403" s="27" t="s">
        <v>84</v>
      </c>
      <c r="AK403" s="15"/>
      <c r="AL403" s="15"/>
      <c r="AM403" s="27"/>
      <c r="AN403" s="27"/>
      <c r="AO403" s="27"/>
      <c r="AP403" s="27"/>
      <c r="AQ403" s="7">
        <v>3</v>
      </c>
      <c r="AR403" s="60">
        <v>102</v>
      </c>
      <c r="AS403" s="8">
        <f t="shared" si="72"/>
        <v>2.9411764705882353E-2</v>
      </c>
    </row>
    <row r="404" spans="1:45" x14ac:dyDescent="0.2">
      <c r="A404" s="133"/>
      <c r="B404" s="122" t="s">
        <v>23</v>
      </c>
      <c r="C404" s="76" t="s">
        <v>92</v>
      </c>
      <c r="D404" s="32"/>
      <c r="E404" s="4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27"/>
      <c r="AJ404" s="27"/>
      <c r="AK404" s="15"/>
      <c r="AL404" s="15"/>
      <c r="AM404" s="27"/>
      <c r="AN404" s="27"/>
      <c r="AO404" s="27"/>
      <c r="AP404" s="27"/>
      <c r="AQ404" s="7">
        <f t="shared" ref="AQ404:AQ425" si="79">SUM(E404:AP404)</f>
        <v>0</v>
      </c>
      <c r="AR404" s="60">
        <f t="shared" si="78"/>
        <v>34</v>
      </c>
      <c r="AS404" s="8">
        <f t="shared" si="72"/>
        <v>0</v>
      </c>
    </row>
    <row r="405" spans="1:45" x14ac:dyDescent="0.2">
      <c r="A405" s="133"/>
      <c r="B405" s="122"/>
      <c r="C405" s="76" t="s">
        <v>93</v>
      </c>
      <c r="D405" s="32"/>
      <c r="E405" s="4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27"/>
      <c r="AJ405" s="27"/>
      <c r="AK405" s="15"/>
      <c r="AL405" s="15"/>
      <c r="AM405" s="27"/>
      <c r="AN405" s="27"/>
      <c r="AO405" s="27"/>
      <c r="AP405" s="27"/>
      <c r="AQ405" s="7">
        <f t="shared" si="79"/>
        <v>0</v>
      </c>
      <c r="AR405" s="60">
        <f t="shared" si="78"/>
        <v>34</v>
      </c>
      <c r="AS405" s="8">
        <f t="shared" si="72"/>
        <v>0</v>
      </c>
    </row>
    <row r="406" spans="1:45" x14ac:dyDescent="0.2">
      <c r="A406" s="133"/>
      <c r="B406" s="122"/>
      <c r="C406" s="76" t="s">
        <v>94</v>
      </c>
      <c r="D406" s="32"/>
      <c r="E406" s="4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27"/>
      <c r="AJ406" s="27"/>
      <c r="AK406" s="15"/>
      <c r="AL406" s="15"/>
      <c r="AM406" s="27"/>
      <c r="AN406" s="27"/>
      <c r="AO406" s="27"/>
      <c r="AP406" s="27"/>
      <c r="AQ406" s="7">
        <f t="shared" si="79"/>
        <v>0</v>
      </c>
      <c r="AR406" s="60">
        <v>102</v>
      </c>
      <c r="AS406" s="8">
        <f t="shared" si="72"/>
        <v>0</v>
      </c>
    </row>
    <row r="407" spans="1:45" x14ac:dyDescent="0.2">
      <c r="A407" s="133"/>
      <c r="B407" s="102" t="s">
        <v>22</v>
      </c>
      <c r="C407" s="76" t="s">
        <v>92</v>
      </c>
      <c r="D407" s="32"/>
      <c r="E407" s="4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 t="s">
        <v>84</v>
      </c>
      <c r="AG407" s="15" t="s">
        <v>84</v>
      </c>
      <c r="AH407" s="15"/>
      <c r="AI407" s="27"/>
      <c r="AJ407" s="27"/>
      <c r="AK407" s="15"/>
      <c r="AL407" s="15"/>
      <c r="AM407" s="27"/>
      <c r="AN407" s="27"/>
      <c r="AO407" s="27"/>
      <c r="AP407" s="27"/>
      <c r="AQ407" s="7">
        <v>2</v>
      </c>
      <c r="AR407" s="60">
        <f>34*2</f>
        <v>68</v>
      </c>
      <c r="AS407" s="8">
        <f t="shared" si="72"/>
        <v>2.9411764705882353E-2</v>
      </c>
    </row>
    <row r="408" spans="1:45" x14ac:dyDescent="0.2">
      <c r="A408" s="133"/>
      <c r="B408" s="103"/>
      <c r="C408" s="76" t="s">
        <v>93</v>
      </c>
      <c r="D408" s="32"/>
      <c r="E408" s="4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 t="s">
        <v>84</v>
      </c>
      <c r="AG408" s="15" t="s">
        <v>84</v>
      </c>
      <c r="AH408" s="15"/>
      <c r="AI408" s="27"/>
      <c r="AJ408" s="27"/>
      <c r="AK408" s="15"/>
      <c r="AL408" s="15"/>
      <c r="AM408" s="27"/>
      <c r="AN408" s="27"/>
      <c r="AO408" s="27"/>
      <c r="AP408" s="27"/>
      <c r="AQ408" s="7">
        <v>2</v>
      </c>
      <c r="AR408" s="60">
        <f t="shared" ref="AR408:AR409" si="80">34*2</f>
        <v>68</v>
      </c>
      <c r="AS408" s="8">
        <f t="shared" si="72"/>
        <v>2.9411764705882353E-2</v>
      </c>
    </row>
    <row r="409" spans="1:45" x14ac:dyDescent="0.2">
      <c r="A409" s="133"/>
      <c r="B409" s="104"/>
      <c r="C409" s="76" t="s">
        <v>94</v>
      </c>
      <c r="D409" s="32"/>
      <c r="E409" s="4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 t="s">
        <v>84</v>
      </c>
      <c r="AG409" s="15" t="s">
        <v>84</v>
      </c>
      <c r="AH409" s="15"/>
      <c r="AI409" s="27"/>
      <c r="AJ409" s="27"/>
      <c r="AK409" s="15"/>
      <c r="AL409" s="15"/>
      <c r="AM409" s="27"/>
      <c r="AN409" s="27"/>
      <c r="AO409" s="27"/>
      <c r="AP409" s="27"/>
      <c r="AQ409" s="7">
        <v>2</v>
      </c>
      <c r="AR409" s="60">
        <f t="shared" si="80"/>
        <v>68</v>
      </c>
      <c r="AS409" s="8">
        <f t="shared" si="72"/>
        <v>2.9411764705882353E-2</v>
      </c>
    </row>
    <row r="410" spans="1:45" x14ac:dyDescent="0.2">
      <c r="A410" s="133"/>
      <c r="B410" s="102" t="s">
        <v>26</v>
      </c>
      <c r="C410" s="76" t="s">
        <v>92</v>
      </c>
      <c r="D410" s="32"/>
      <c r="E410" s="4"/>
      <c r="F410" s="15"/>
      <c r="G410" s="15"/>
      <c r="H410" s="15"/>
      <c r="I410" s="15"/>
      <c r="J410" s="15" t="s">
        <v>84</v>
      </c>
      <c r="K410" s="15"/>
      <c r="L410" s="15"/>
      <c r="M410" s="15"/>
      <c r="N410" s="15"/>
      <c r="O410" s="15"/>
      <c r="P410" s="15" t="s">
        <v>84</v>
      </c>
      <c r="Q410" s="15"/>
      <c r="R410" s="15"/>
      <c r="S410" s="15"/>
      <c r="T410" s="15"/>
      <c r="U410" s="15"/>
      <c r="V410" s="15"/>
      <c r="W410" s="15"/>
      <c r="X410" s="15" t="s">
        <v>84</v>
      </c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27"/>
      <c r="AK410" s="15"/>
      <c r="AL410" s="15" t="s">
        <v>84</v>
      </c>
      <c r="AM410" s="27"/>
      <c r="AN410" s="27"/>
      <c r="AO410" s="27"/>
      <c r="AP410" s="27"/>
      <c r="AQ410" s="7">
        <v>4</v>
      </c>
      <c r="AR410" s="60">
        <v>68</v>
      </c>
      <c r="AS410" s="8">
        <f t="shared" si="72"/>
        <v>5.8823529411764705E-2</v>
      </c>
    </row>
    <row r="411" spans="1:45" x14ac:dyDescent="0.2">
      <c r="A411" s="133"/>
      <c r="B411" s="103"/>
      <c r="C411" s="76" t="s">
        <v>93</v>
      </c>
      <c r="D411" s="32"/>
      <c r="E411" s="4"/>
      <c r="F411" s="15"/>
      <c r="G411" s="15"/>
      <c r="H411" s="15"/>
      <c r="I411" s="15"/>
      <c r="J411" s="15"/>
      <c r="K411" s="15"/>
      <c r="L411" s="15"/>
      <c r="M411" s="15"/>
      <c r="N411" s="15"/>
      <c r="O411" s="15" t="s">
        <v>84</v>
      </c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27"/>
      <c r="AK411" s="15" t="s">
        <v>84</v>
      </c>
      <c r="AL411" s="15" t="s">
        <v>84</v>
      </c>
      <c r="AM411" s="27"/>
      <c r="AN411" s="27"/>
      <c r="AO411" s="27"/>
      <c r="AP411" s="27"/>
      <c r="AQ411" s="7">
        <v>3</v>
      </c>
      <c r="AR411" s="60">
        <f t="shared" ref="AR411" si="81">34*4</f>
        <v>136</v>
      </c>
      <c r="AS411" s="8">
        <f t="shared" si="72"/>
        <v>2.2058823529411766E-2</v>
      </c>
    </row>
    <row r="412" spans="1:45" x14ac:dyDescent="0.2">
      <c r="A412" s="133"/>
      <c r="B412" s="104"/>
      <c r="C412" s="76" t="s">
        <v>94</v>
      </c>
      <c r="D412" s="32"/>
      <c r="E412" s="4"/>
      <c r="F412" s="15"/>
      <c r="G412" s="15"/>
      <c r="H412" s="15"/>
      <c r="I412" s="15"/>
      <c r="J412" s="15" t="s">
        <v>84</v>
      </c>
      <c r="K412" s="15"/>
      <c r="L412" s="15"/>
      <c r="M412" s="15"/>
      <c r="N412" s="15"/>
      <c r="O412" s="15"/>
      <c r="P412" s="15" t="s">
        <v>84</v>
      </c>
      <c r="Q412" s="15"/>
      <c r="R412" s="15"/>
      <c r="S412" s="15"/>
      <c r="T412" s="15"/>
      <c r="U412" s="15"/>
      <c r="V412" s="15"/>
      <c r="W412" s="15"/>
      <c r="X412" s="15" t="s">
        <v>84</v>
      </c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27"/>
      <c r="AK412" s="15"/>
      <c r="AL412" s="15" t="s">
        <v>84</v>
      </c>
      <c r="AM412" s="27"/>
      <c r="AN412" s="27"/>
      <c r="AO412" s="27"/>
      <c r="AP412" s="27"/>
      <c r="AQ412" s="7">
        <v>4</v>
      </c>
      <c r="AR412" s="60">
        <v>68</v>
      </c>
      <c r="AS412" s="8">
        <f t="shared" si="72"/>
        <v>5.8823529411764705E-2</v>
      </c>
    </row>
    <row r="413" spans="1:45" x14ac:dyDescent="0.2">
      <c r="A413" s="133"/>
      <c r="B413" s="102" t="s">
        <v>24</v>
      </c>
      <c r="C413" s="76" t="s">
        <v>92</v>
      </c>
      <c r="D413" s="32"/>
      <c r="E413" s="4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 t="s">
        <v>84</v>
      </c>
      <c r="AI413" s="27" t="s">
        <v>90</v>
      </c>
      <c r="AJ413" s="27"/>
      <c r="AK413" s="15"/>
      <c r="AL413" s="15"/>
      <c r="AM413" s="27"/>
      <c r="AN413" s="27"/>
      <c r="AO413" s="27"/>
      <c r="AP413" s="27"/>
      <c r="AQ413" s="7">
        <v>2</v>
      </c>
      <c r="AR413" s="60">
        <f>34*1</f>
        <v>34</v>
      </c>
      <c r="AS413" s="8">
        <f t="shared" si="72"/>
        <v>5.8823529411764705E-2</v>
      </c>
    </row>
    <row r="414" spans="1:45" x14ac:dyDescent="0.2">
      <c r="A414" s="133"/>
      <c r="B414" s="103"/>
      <c r="C414" s="76" t="s">
        <v>93</v>
      </c>
      <c r="D414" s="32"/>
      <c r="E414" s="4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 t="s">
        <v>84</v>
      </c>
      <c r="AI414" s="27" t="s">
        <v>90</v>
      </c>
      <c r="AJ414" s="27"/>
      <c r="AK414" s="15"/>
      <c r="AL414" s="15"/>
      <c r="AM414" s="27"/>
      <c r="AN414" s="27"/>
      <c r="AO414" s="27"/>
      <c r="AP414" s="27"/>
      <c r="AQ414" s="7">
        <v>2</v>
      </c>
      <c r="AR414" s="60">
        <f t="shared" ref="AR414:AR418" si="82">34*1</f>
        <v>34</v>
      </c>
      <c r="AS414" s="8">
        <f t="shared" si="72"/>
        <v>5.8823529411764705E-2</v>
      </c>
    </row>
    <row r="415" spans="1:45" x14ac:dyDescent="0.2">
      <c r="A415" s="133"/>
      <c r="B415" s="104"/>
      <c r="C415" s="76" t="s">
        <v>94</v>
      </c>
      <c r="D415" s="32"/>
      <c r="E415" s="4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 t="s">
        <v>84</v>
      </c>
      <c r="AI415" s="27" t="s">
        <v>90</v>
      </c>
      <c r="AJ415" s="27"/>
      <c r="AK415" s="15"/>
      <c r="AL415" s="15"/>
      <c r="AM415" s="27"/>
      <c r="AN415" s="27"/>
      <c r="AO415" s="27"/>
      <c r="AP415" s="27"/>
      <c r="AQ415" s="7">
        <v>2</v>
      </c>
      <c r="AR415" s="60">
        <f t="shared" si="82"/>
        <v>34</v>
      </c>
      <c r="AS415" s="8">
        <f t="shared" si="72"/>
        <v>5.8823529411764705E-2</v>
      </c>
    </row>
    <row r="416" spans="1:45" x14ac:dyDescent="0.2">
      <c r="A416" s="133"/>
      <c r="B416" s="122" t="s">
        <v>65</v>
      </c>
      <c r="C416" s="76" t="s">
        <v>92</v>
      </c>
      <c r="D416" s="32"/>
      <c r="E416" s="4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27"/>
      <c r="AJ416" s="27"/>
      <c r="AK416" s="15"/>
      <c r="AL416" s="15"/>
      <c r="AM416" s="27"/>
      <c r="AN416" s="27"/>
      <c r="AO416" s="27"/>
      <c r="AP416" s="27"/>
      <c r="AQ416" s="7">
        <f t="shared" si="79"/>
        <v>0</v>
      </c>
      <c r="AR416" s="60">
        <f t="shared" si="82"/>
        <v>34</v>
      </c>
      <c r="AS416" s="8">
        <f t="shared" si="72"/>
        <v>0</v>
      </c>
    </row>
    <row r="417" spans="1:45" x14ac:dyDescent="0.2">
      <c r="A417" s="133"/>
      <c r="B417" s="122"/>
      <c r="C417" s="76" t="s">
        <v>93</v>
      </c>
      <c r="D417" s="32"/>
      <c r="E417" s="4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27"/>
      <c r="AJ417" s="27"/>
      <c r="AK417" s="15"/>
      <c r="AL417" s="15"/>
      <c r="AM417" s="27"/>
      <c r="AN417" s="27"/>
      <c r="AO417" s="27"/>
      <c r="AP417" s="27"/>
      <c r="AQ417" s="7">
        <f t="shared" si="79"/>
        <v>0</v>
      </c>
      <c r="AR417" s="60">
        <f t="shared" si="82"/>
        <v>34</v>
      </c>
      <c r="AS417" s="8">
        <f t="shared" si="72"/>
        <v>0</v>
      </c>
    </row>
    <row r="418" spans="1:45" x14ac:dyDescent="0.2">
      <c r="A418" s="133"/>
      <c r="B418" s="122"/>
      <c r="C418" s="76" t="s">
        <v>94</v>
      </c>
      <c r="D418" s="32"/>
      <c r="E418" s="4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27"/>
      <c r="AJ418" s="27"/>
      <c r="AK418" s="15"/>
      <c r="AL418" s="15"/>
      <c r="AM418" s="27"/>
      <c r="AN418" s="27"/>
      <c r="AO418" s="27"/>
      <c r="AP418" s="27"/>
      <c r="AQ418" s="7">
        <f t="shared" si="79"/>
        <v>0</v>
      </c>
      <c r="AR418" s="60">
        <f t="shared" si="82"/>
        <v>34</v>
      </c>
      <c r="AS418" s="8">
        <f t="shared" si="72"/>
        <v>0</v>
      </c>
    </row>
    <row r="419" spans="1:45" x14ac:dyDescent="0.2">
      <c r="A419" s="133"/>
      <c r="B419" s="122" t="s">
        <v>45</v>
      </c>
      <c r="C419" s="76" t="s">
        <v>92</v>
      </c>
      <c r="D419" s="32"/>
      <c r="E419" s="4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27"/>
      <c r="AJ419" s="27"/>
      <c r="AK419" s="15"/>
      <c r="AL419" s="15"/>
      <c r="AM419" s="27"/>
      <c r="AN419" s="27"/>
      <c r="AO419" s="27"/>
      <c r="AP419" s="27"/>
      <c r="AQ419" s="7">
        <f t="shared" si="79"/>
        <v>0</v>
      </c>
      <c r="AR419" s="60">
        <f>34*2</f>
        <v>68</v>
      </c>
      <c r="AS419" s="8">
        <f t="shared" si="72"/>
        <v>0</v>
      </c>
    </row>
    <row r="420" spans="1:45" x14ac:dyDescent="0.2">
      <c r="A420" s="133"/>
      <c r="B420" s="122"/>
      <c r="C420" s="76" t="s">
        <v>93</v>
      </c>
      <c r="D420" s="32"/>
      <c r="E420" s="4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27"/>
      <c r="AJ420" s="27"/>
      <c r="AK420" s="15"/>
      <c r="AL420" s="15"/>
      <c r="AM420" s="27"/>
      <c r="AN420" s="27"/>
      <c r="AO420" s="27"/>
      <c r="AP420" s="27"/>
      <c r="AQ420" s="7">
        <f t="shared" si="79"/>
        <v>0</v>
      </c>
      <c r="AR420" s="60">
        <f t="shared" ref="AR420:AR421" si="83">34*2</f>
        <v>68</v>
      </c>
      <c r="AS420" s="8">
        <f t="shared" si="72"/>
        <v>0</v>
      </c>
    </row>
    <row r="421" spans="1:45" x14ac:dyDescent="0.2">
      <c r="A421" s="133"/>
      <c r="B421" s="122"/>
      <c r="C421" s="76" t="s">
        <v>94</v>
      </c>
      <c r="D421" s="32"/>
      <c r="E421" s="4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27"/>
      <c r="AJ421" s="27"/>
      <c r="AK421" s="15"/>
      <c r="AL421" s="15"/>
      <c r="AM421" s="27"/>
      <c r="AN421" s="27"/>
      <c r="AO421" s="27"/>
      <c r="AP421" s="27"/>
      <c r="AQ421" s="7">
        <f t="shared" si="79"/>
        <v>0</v>
      </c>
      <c r="AR421" s="60">
        <f t="shared" si="83"/>
        <v>68</v>
      </c>
      <c r="AS421" s="8">
        <f t="shared" si="72"/>
        <v>0</v>
      </c>
    </row>
    <row r="422" spans="1:45" x14ac:dyDescent="0.2">
      <c r="A422" s="133"/>
      <c r="B422" s="86" t="s">
        <v>104</v>
      </c>
      <c r="C422" s="87" t="s">
        <v>93</v>
      </c>
      <c r="D422" s="32"/>
      <c r="E422" s="4"/>
      <c r="F422" s="15"/>
      <c r="G422" s="15" t="s">
        <v>84</v>
      </c>
      <c r="H422" s="15"/>
      <c r="I422" s="15"/>
      <c r="J422" s="15"/>
      <c r="K422" s="15"/>
      <c r="L422" s="15"/>
      <c r="M422" s="15" t="s">
        <v>84</v>
      </c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27"/>
      <c r="AJ422" s="27"/>
      <c r="AK422" s="15"/>
      <c r="AL422" s="15" t="s">
        <v>84</v>
      </c>
      <c r="AM422" s="27"/>
      <c r="AN422" s="27"/>
      <c r="AO422" s="27"/>
      <c r="AP422" s="27"/>
      <c r="AQ422" s="7">
        <v>3</v>
      </c>
      <c r="AR422" s="60">
        <v>68</v>
      </c>
      <c r="AS422" s="8">
        <f t="shared" si="72"/>
        <v>4.4117647058823532E-2</v>
      </c>
    </row>
    <row r="423" spans="1:45" ht="14.25" customHeight="1" x14ac:dyDescent="0.2">
      <c r="A423" s="133"/>
      <c r="B423" s="102" t="s">
        <v>73</v>
      </c>
      <c r="C423" s="76" t="s">
        <v>92</v>
      </c>
      <c r="D423" s="32"/>
      <c r="E423" s="4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27"/>
      <c r="AJ423" s="27"/>
      <c r="AK423" s="15"/>
      <c r="AL423" s="15"/>
      <c r="AM423" s="27"/>
      <c r="AN423" s="27"/>
      <c r="AO423" s="27"/>
      <c r="AP423" s="27"/>
      <c r="AQ423" s="7">
        <f t="shared" si="79"/>
        <v>0</v>
      </c>
      <c r="AR423" s="60">
        <f>34*1</f>
        <v>34</v>
      </c>
      <c r="AS423" s="8">
        <f t="shared" si="72"/>
        <v>0</v>
      </c>
    </row>
    <row r="424" spans="1:45" x14ac:dyDescent="0.2">
      <c r="A424" s="133"/>
      <c r="B424" s="103"/>
      <c r="C424" s="76" t="s">
        <v>93</v>
      </c>
      <c r="D424" s="32"/>
      <c r="E424" s="4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27"/>
      <c r="AJ424" s="27"/>
      <c r="AK424" s="15"/>
      <c r="AL424" s="15"/>
      <c r="AM424" s="27"/>
      <c r="AN424" s="27"/>
      <c r="AO424" s="27"/>
      <c r="AP424" s="27"/>
      <c r="AQ424" s="7">
        <f t="shared" si="79"/>
        <v>0</v>
      </c>
      <c r="AR424" s="60">
        <f t="shared" ref="AR424:AR425" si="84">34*1</f>
        <v>34</v>
      </c>
      <c r="AS424" s="8">
        <f t="shared" si="72"/>
        <v>0</v>
      </c>
    </row>
    <row r="425" spans="1:45" x14ac:dyDescent="0.2">
      <c r="A425" s="133"/>
      <c r="B425" s="104"/>
      <c r="C425" s="76" t="s">
        <v>94</v>
      </c>
      <c r="D425" s="32"/>
      <c r="E425" s="4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27"/>
      <c r="AJ425" s="27"/>
      <c r="AK425" s="15"/>
      <c r="AL425" s="15"/>
      <c r="AM425" s="27"/>
      <c r="AN425" s="27"/>
      <c r="AO425" s="27"/>
      <c r="AP425" s="27"/>
      <c r="AQ425" s="7">
        <f t="shared" si="79"/>
        <v>0</v>
      </c>
      <c r="AR425" s="60">
        <f t="shared" si="84"/>
        <v>34</v>
      </c>
      <c r="AS425" s="8">
        <f t="shared" si="72"/>
        <v>0</v>
      </c>
    </row>
    <row r="426" spans="1:45" ht="23.25" customHeight="1" x14ac:dyDescent="0.2">
      <c r="A426" s="46"/>
      <c r="B426" s="47"/>
      <c r="C426" s="47"/>
      <c r="D426" s="47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6"/>
      <c r="AN426" s="46"/>
      <c r="AO426" s="46"/>
      <c r="AP426" s="46"/>
      <c r="AQ426" s="46"/>
      <c r="AR426" s="46"/>
      <c r="AS426" s="46"/>
    </row>
    <row r="427" spans="1:45" ht="124.5" customHeight="1" x14ac:dyDescent="0.2">
      <c r="A427" s="136" t="s">
        <v>35</v>
      </c>
      <c r="B427" s="137"/>
      <c r="C427" s="137"/>
      <c r="D427" s="138"/>
      <c r="E427" s="132" t="s">
        <v>113</v>
      </c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/>
      <c r="AD427" s="132"/>
      <c r="AE427" s="132"/>
      <c r="AF427" s="132"/>
      <c r="AG427" s="132"/>
      <c r="AH427" s="132"/>
      <c r="AI427" s="132"/>
      <c r="AJ427" s="132"/>
      <c r="AK427" s="132"/>
      <c r="AL427" s="132"/>
      <c r="AM427" s="132"/>
      <c r="AN427" s="132"/>
      <c r="AO427" s="132"/>
      <c r="AP427" s="132"/>
      <c r="AQ427" s="134" t="s">
        <v>16</v>
      </c>
      <c r="AR427" s="134" t="s">
        <v>18</v>
      </c>
      <c r="AS427" s="127" t="s">
        <v>17</v>
      </c>
    </row>
    <row r="428" spans="1:45" ht="12" customHeight="1" x14ac:dyDescent="0.2">
      <c r="A428" s="111" t="s">
        <v>0</v>
      </c>
      <c r="B428" s="112"/>
      <c r="C428" s="113"/>
      <c r="D428" s="12" t="s">
        <v>14</v>
      </c>
      <c r="E428" s="122" t="s">
        <v>1</v>
      </c>
      <c r="F428" s="122"/>
      <c r="G428" s="122"/>
      <c r="H428" s="122"/>
      <c r="I428" s="122" t="s">
        <v>2</v>
      </c>
      <c r="J428" s="122"/>
      <c r="K428" s="122"/>
      <c r="L428" s="122"/>
      <c r="M428" s="122" t="s">
        <v>3</v>
      </c>
      <c r="N428" s="122"/>
      <c r="O428" s="122"/>
      <c r="P428" s="122"/>
      <c r="Q428" s="122" t="s">
        <v>4</v>
      </c>
      <c r="R428" s="122"/>
      <c r="S428" s="122"/>
      <c r="T428" s="122"/>
      <c r="U428" s="122" t="s">
        <v>5</v>
      </c>
      <c r="V428" s="122"/>
      <c r="W428" s="122"/>
      <c r="X428" s="122" t="s">
        <v>6</v>
      </c>
      <c r="Y428" s="122"/>
      <c r="Z428" s="122"/>
      <c r="AA428" s="122"/>
      <c r="AB428" s="122" t="s">
        <v>7</v>
      </c>
      <c r="AC428" s="122"/>
      <c r="AD428" s="122"/>
      <c r="AE428" s="122" t="s">
        <v>8</v>
      </c>
      <c r="AF428" s="122"/>
      <c r="AG428" s="122"/>
      <c r="AH428" s="122"/>
      <c r="AI428" s="122"/>
      <c r="AJ428" s="122" t="s">
        <v>9</v>
      </c>
      <c r="AK428" s="122"/>
      <c r="AL428" s="122"/>
      <c r="AM428" s="122" t="s">
        <v>10</v>
      </c>
      <c r="AN428" s="122"/>
      <c r="AO428" s="122"/>
      <c r="AP428" s="122"/>
      <c r="AQ428" s="134"/>
      <c r="AR428" s="134"/>
      <c r="AS428" s="127"/>
    </row>
    <row r="429" spans="1:45" hidden="1" x14ac:dyDescent="0.2">
      <c r="A429" s="114"/>
      <c r="B429" s="115"/>
      <c r="C429" s="116"/>
      <c r="D429" s="12" t="s">
        <v>15</v>
      </c>
      <c r="E429" s="5">
        <v>1</v>
      </c>
      <c r="F429" s="5">
        <v>2</v>
      </c>
      <c r="G429" s="5">
        <v>3</v>
      </c>
      <c r="H429" s="5">
        <v>4</v>
      </c>
      <c r="I429" s="5">
        <v>5</v>
      </c>
      <c r="J429" s="5">
        <v>6</v>
      </c>
      <c r="K429" s="5">
        <v>7</v>
      </c>
      <c r="L429" s="5">
        <v>8</v>
      </c>
      <c r="M429" s="5">
        <v>9</v>
      </c>
      <c r="N429" s="5">
        <v>10</v>
      </c>
      <c r="O429" s="5">
        <v>11</v>
      </c>
      <c r="P429" s="5">
        <v>12</v>
      </c>
      <c r="Q429" s="5">
        <v>13</v>
      </c>
      <c r="R429" s="5">
        <v>14</v>
      </c>
      <c r="S429" s="5">
        <v>15</v>
      </c>
      <c r="T429" s="5">
        <v>16</v>
      </c>
      <c r="U429" s="5">
        <v>17</v>
      </c>
      <c r="V429" s="5">
        <v>18</v>
      </c>
      <c r="W429" s="5">
        <v>19</v>
      </c>
      <c r="X429" s="5">
        <v>20</v>
      </c>
      <c r="Y429" s="5">
        <v>21</v>
      </c>
      <c r="Z429" s="5">
        <v>22</v>
      </c>
      <c r="AA429" s="5">
        <v>23</v>
      </c>
      <c r="AB429" s="5">
        <v>24</v>
      </c>
      <c r="AC429" s="5">
        <v>25</v>
      </c>
      <c r="AD429" s="5">
        <v>26</v>
      </c>
      <c r="AE429" s="5">
        <v>27</v>
      </c>
      <c r="AF429" s="5">
        <v>28</v>
      </c>
      <c r="AG429" s="5">
        <v>29</v>
      </c>
      <c r="AH429" s="5">
        <v>30</v>
      </c>
      <c r="AI429" s="5">
        <v>31</v>
      </c>
      <c r="AJ429" s="5">
        <v>32</v>
      </c>
      <c r="AK429" s="5">
        <v>33</v>
      </c>
      <c r="AL429" s="5">
        <v>34</v>
      </c>
      <c r="AM429" s="5">
        <v>35</v>
      </c>
      <c r="AN429" s="5">
        <v>36</v>
      </c>
      <c r="AO429" s="5">
        <v>37</v>
      </c>
      <c r="AP429" s="5">
        <v>38</v>
      </c>
      <c r="AQ429" s="134"/>
      <c r="AR429" s="134"/>
      <c r="AS429" s="127"/>
    </row>
    <row r="430" spans="1:45" x14ac:dyDescent="0.2">
      <c r="A430" s="74"/>
      <c r="B430" s="79"/>
      <c r="C430" s="75"/>
      <c r="D430" s="37" t="s">
        <v>15</v>
      </c>
      <c r="E430" s="5">
        <v>1</v>
      </c>
      <c r="F430" s="5">
        <v>2</v>
      </c>
      <c r="G430" s="5">
        <v>3</v>
      </c>
      <c r="H430" s="5">
        <v>4</v>
      </c>
      <c r="I430" s="5">
        <v>5</v>
      </c>
      <c r="J430" s="5">
        <v>6</v>
      </c>
      <c r="K430" s="5">
        <v>7</v>
      </c>
      <c r="L430" s="5">
        <v>8</v>
      </c>
      <c r="M430" s="5">
        <v>9</v>
      </c>
      <c r="N430" s="5">
        <v>10</v>
      </c>
      <c r="O430" s="5">
        <v>11</v>
      </c>
      <c r="P430" s="5">
        <v>12</v>
      </c>
      <c r="Q430" s="5">
        <v>13</v>
      </c>
      <c r="R430" s="5">
        <v>14</v>
      </c>
      <c r="S430" s="5">
        <v>15</v>
      </c>
      <c r="T430" s="5">
        <v>16</v>
      </c>
      <c r="U430" s="5">
        <v>17</v>
      </c>
      <c r="V430" s="5">
        <v>18</v>
      </c>
      <c r="W430" s="5">
        <v>19</v>
      </c>
      <c r="X430" s="5">
        <v>20</v>
      </c>
      <c r="Y430" s="5">
        <v>21</v>
      </c>
      <c r="Z430" s="5">
        <v>22</v>
      </c>
      <c r="AA430" s="5">
        <v>23</v>
      </c>
      <c r="AB430" s="5">
        <v>24</v>
      </c>
      <c r="AC430" s="5">
        <v>25</v>
      </c>
      <c r="AD430" s="5">
        <v>26</v>
      </c>
      <c r="AE430" s="5">
        <v>27</v>
      </c>
      <c r="AF430" s="5">
        <v>28</v>
      </c>
      <c r="AG430" s="5">
        <v>29</v>
      </c>
      <c r="AH430" s="5">
        <v>30</v>
      </c>
      <c r="AI430" s="5">
        <v>31</v>
      </c>
      <c r="AJ430" s="5">
        <v>32</v>
      </c>
      <c r="AK430" s="5">
        <v>33</v>
      </c>
      <c r="AL430" s="5">
        <v>34</v>
      </c>
      <c r="AM430" s="5">
        <v>35</v>
      </c>
      <c r="AN430" s="5">
        <v>36</v>
      </c>
      <c r="AO430" s="5">
        <v>37</v>
      </c>
      <c r="AP430" s="5"/>
      <c r="AQ430" s="77"/>
      <c r="AR430" s="77"/>
      <c r="AS430" s="78"/>
    </row>
    <row r="431" spans="1:45" x14ac:dyDescent="0.2">
      <c r="A431" s="133" t="s">
        <v>19</v>
      </c>
      <c r="B431" s="102" t="s">
        <v>13</v>
      </c>
      <c r="C431" s="88" t="s">
        <v>95</v>
      </c>
      <c r="D431" s="32"/>
      <c r="E431" s="15"/>
      <c r="F431" s="15"/>
      <c r="G431" s="15" t="s">
        <v>84</v>
      </c>
      <c r="H431" s="15"/>
      <c r="I431" s="15"/>
      <c r="J431" s="15"/>
      <c r="K431" s="15"/>
      <c r="L431" s="15"/>
      <c r="M431" s="15"/>
      <c r="N431" s="15"/>
      <c r="O431" s="15"/>
      <c r="P431" s="15" t="s">
        <v>84</v>
      </c>
      <c r="Q431" s="15"/>
      <c r="R431" s="15"/>
      <c r="S431" s="15"/>
      <c r="T431" s="15"/>
      <c r="U431" s="15"/>
      <c r="V431" s="15"/>
      <c r="W431" s="15"/>
      <c r="X431" s="15"/>
      <c r="Y431" s="15" t="s">
        <v>84</v>
      </c>
      <c r="Z431" s="15"/>
      <c r="AA431" s="15"/>
      <c r="AB431" s="15"/>
      <c r="AC431" s="15"/>
      <c r="AD431" s="15"/>
      <c r="AE431" s="15"/>
      <c r="AF431" s="15"/>
      <c r="AG431" s="15"/>
      <c r="AH431" s="15" t="s">
        <v>84</v>
      </c>
      <c r="AI431" s="15"/>
      <c r="AJ431" s="15" t="s">
        <v>84</v>
      </c>
      <c r="AK431" s="15"/>
      <c r="AL431" s="15"/>
      <c r="AM431" s="27"/>
      <c r="AN431" s="27"/>
      <c r="AO431" s="27"/>
      <c r="AP431" s="27"/>
      <c r="AQ431" s="7">
        <v>5</v>
      </c>
      <c r="AR431" s="60">
        <f>34*2</f>
        <v>68</v>
      </c>
      <c r="AS431" s="8">
        <f t="shared" ref="AS431:AS477" si="85">AQ431/AR431</f>
        <v>7.3529411764705885E-2</v>
      </c>
    </row>
    <row r="432" spans="1:45" x14ac:dyDescent="0.2">
      <c r="A432" s="133"/>
      <c r="B432" s="103"/>
      <c r="C432" s="88" t="s">
        <v>101</v>
      </c>
      <c r="D432" s="32"/>
      <c r="E432" s="15"/>
      <c r="F432" s="15"/>
      <c r="G432" s="15" t="s">
        <v>84</v>
      </c>
      <c r="H432" s="15"/>
      <c r="I432" s="15"/>
      <c r="J432" s="15"/>
      <c r="K432" s="15"/>
      <c r="L432" s="15"/>
      <c r="M432" s="15"/>
      <c r="N432" s="15"/>
      <c r="O432" s="15"/>
      <c r="P432" s="15" t="s">
        <v>84</v>
      </c>
      <c r="Q432" s="15"/>
      <c r="R432" s="15"/>
      <c r="S432" s="15"/>
      <c r="T432" s="15"/>
      <c r="U432" s="15"/>
      <c r="V432" s="15"/>
      <c r="W432" s="15"/>
      <c r="X432" s="15"/>
      <c r="Y432" s="15" t="s">
        <v>84</v>
      </c>
      <c r="Z432" s="15"/>
      <c r="AA432" s="15"/>
      <c r="AB432" s="15"/>
      <c r="AC432" s="15"/>
      <c r="AD432" s="15"/>
      <c r="AE432" s="15"/>
      <c r="AF432" s="15"/>
      <c r="AG432" s="15"/>
      <c r="AH432" s="15" t="s">
        <v>84</v>
      </c>
      <c r="AI432" s="15"/>
      <c r="AJ432" s="15" t="s">
        <v>84</v>
      </c>
      <c r="AK432" s="15"/>
      <c r="AL432" s="15"/>
      <c r="AM432" s="27"/>
      <c r="AN432" s="27"/>
      <c r="AO432" s="27"/>
      <c r="AP432" s="27"/>
      <c r="AQ432" s="7">
        <v>5</v>
      </c>
      <c r="AR432" s="60">
        <f t="shared" ref="AR432" si="86">34*2</f>
        <v>68</v>
      </c>
      <c r="AS432" s="8">
        <f t="shared" si="85"/>
        <v>7.3529411764705885E-2</v>
      </c>
    </row>
    <row r="433" spans="1:45" x14ac:dyDescent="0.2">
      <c r="A433" s="133"/>
      <c r="B433" s="103"/>
      <c r="C433" s="88" t="s">
        <v>102</v>
      </c>
      <c r="D433" s="32"/>
      <c r="E433" s="15"/>
      <c r="F433" s="15"/>
      <c r="G433" s="15" t="s">
        <v>84</v>
      </c>
      <c r="H433" s="15"/>
      <c r="I433" s="15"/>
      <c r="J433" s="15"/>
      <c r="K433" s="15"/>
      <c r="L433" s="15"/>
      <c r="M433" s="15"/>
      <c r="N433" s="15"/>
      <c r="O433" s="15"/>
      <c r="P433" s="15" t="s">
        <v>84</v>
      </c>
      <c r="Q433" s="15"/>
      <c r="R433" s="15"/>
      <c r="S433" s="15"/>
      <c r="T433" s="15"/>
      <c r="U433" s="15"/>
      <c r="V433" s="15"/>
      <c r="W433" s="15"/>
      <c r="X433" s="15"/>
      <c r="Y433" s="15" t="s">
        <v>84</v>
      </c>
      <c r="Z433" s="15"/>
      <c r="AA433" s="15"/>
      <c r="AB433" s="15"/>
      <c r="AC433" s="15"/>
      <c r="AD433" s="15"/>
      <c r="AE433" s="15"/>
      <c r="AF433" s="15"/>
      <c r="AG433" s="15"/>
      <c r="AH433" s="15" t="s">
        <v>84</v>
      </c>
      <c r="AI433" s="15"/>
      <c r="AJ433" s="15" t="s">
        <v>84</v>
      </c>
      <c r="AK433" s="15"/>
      <c r="AL433" s="15"/>
      <c r="AM433" s="27"/>
      <c r="AN433" s="27"/>
      <c r="AO433" s="27"/>
      <c r="AP433" s="27"/>
      <c r="AQ433" s="7">
        <v>5</v>
      </c>
      <c r="AR433" s="60">
        <v>68</v>
      </c>
      <c r="AS433" s="8">
        <f t="shared" si="85"/>
        <v>7.3529411764705885E-2</v>
      </c>
    </row>
    <row r="434" spans="1:45" x14ac:dyDescent="0.2">
      <c r="A434" s="133"/>
      <c r="B434" s="102" t="s">
        <v>21</v>
      </c>
      <c r="C434" s="88" t="s">
        <v>95</v>
      </c>
      <c r="D434" s="32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 t="s">
        <v>84</v>
      </c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 t="s">
        <v>84</v>
      </c>
      <c r="AJ434" s="15"/>
      <c r="AK434" s="15"/>
      <c r="AL434" s="15"/>
      <c r="AM434" s="27"/>
      <c r="AN434" s="27"/>
      <c r="AO434" s="27"/>
      <c r="AP434" s="27"/>
      <c r="AQ434" s="7">
        <v>2</v>
      </c>
      <c r="AR434" s="60">
        <f>34*3</f>
        <v>102</v>
      </c>
      <c r="AS434" s="8">
        <f t="shared" si="85"/>
        <v>1.9607843137254902E-2</v>
      </c>
    </row>
    <row r="435" spans="1:45" x14ac:dyDescent="0.2">
      <c r="A435" s="133"/>
      <c r="B435" s="103"/>
      <c r="C435" s="88" t="s">
        <v>101</v>
      </c>
      <c r="D435" s="37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 t="s">
        <v>84</v>
      </c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 t="s">
        <v>84</v>
      </c>
      <c r="AJ435" s="15"/>
      <c r="AK435" s="15"/>
      <c r="AL435" s="15"/>
      <c r="AM435" s="27"/>
      <c r="AN435" s="27"/>
      <c r="AO435" s="27"/>
      <c r="AP435" s="27"/>
      <c r="AQ435" s="7">
        <v>2</v>
      </c>
      <c r="AR435" s="60">
        <f t="shared" ref="AR435:AR439" si="87">34*3</f>
        <v>102</v>
      </c>
      <c r="AS435" s="8">
        <f t="shared" si="85"/>
        <v>1.9607843137254902E-2</v>
      </c>
    </row>
    <row r="436" spans="1:45" x14ac:dyDescent="0.2">
      <c r="A436" s="133"/>
      <c r="B436" s="103"/>
      <c r="C436" s="88" t="s">
        <v>102</v>
      </c>
      <c r="D436" s="37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 t="s">
        <v>84</v>
      </c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 t="s">
        <v>84</v>
      </c>
      <c r="AJ436" s="15"/>
      <c r="AK436" s="15"/>
      <c r="AL436" s="15"/>
      <c r="AM436" s="27"/>
      <c r="AN436" s="27"/>
      <c r="AO436" s="27"/>
      <c r="AP436" s="27"/>
      <c r="AQ436" s="7">
        <v>2</v>
      </c>
      <c r="AR436" s="60">
        <f t="shared" si="87"/>
        <v>102</v>
      </c>
      <c r="AS436" s="8">
        <f t="shared" si="85"/>
        <v>1.9607843137254902E-2</v>
      </c>
    </row>
    <row r="437" spans="1:45" x14ac:dyDescent="0.2">
      <c r="A437" s="133"/>
      <c r="B437" s="102" t="s">
        <v>12</v>
      </c>
      <c r="C437" s="88" t="s">
        <v>95</v>
      </c>
      <c r="D437" s="37"/>
      <c r="E437" s="15"/>
      <c r="F437" s="15"/>
      <c r="G437" s="15"/>
      <c r="H437" s="15"/>
      <c r="I437" s="15"/>
      <c r="J437" s="15" t="s">
        <v>84</v>
      </c>
      <c r="K437" s="15"/>
      <c r="L437" s="15"/>
      <c r="M437" s="15"/>
      <c r="N437" s="15" t="s">
        <v>84</v>
      </c>
      <c r="O437" s="15"/>
      <c r="P437" s="15"/>
      <c r="Q437" s="15" t="s">
        <v>84</v>
      </c>
      <c r="R437" s="15"/>
      <c r="S437" s="15" t="s">
        <v>84</v>
      </c>
      <c r="T437" s="15"/>
      <c r="U437" s="15" t="s">
        <v>84</v>
      </c>
      <c r="V437" s="15"/>
      <c r="W437" s="15"/>
      <c r="X437" s="15"/>
      <c r="Y437" s="15"/>
      <c r="Z437" s="15" t="s">
        <v>84</v>
      </c>
      <c r="AA437" s="15"/>
      <c r="AB437" s="15"/>
      <c r="AC437" s="15"/>
      <c r="AD437" s="15"/>
      <c r="AE437" s="15"/>
      <c r="AF437" s="15" t="s">
        <v>84</v>
      </c>
      <c r="AG437" s="15" t="s">
        <v>84</v>
      </c>
      <c r="AH437" s="15"/>
      <c r="AI437" s="15" t="s">
        <v>84</v>
      </c>
      <c r="AJ437" s="15"/>
      <c r="AK437" s="15"/>
      <c r="AL437" s="15" t="s">
        <v>84</v>
      </c>
      <c r="AM437" s="27"/>
      <c r="AN437" s="27"/>
      <c r="AO437" s="27"/>
      <c r="AP437" s="27"/>
      <c r="AQ437" s="7">
        <v>10</v>
      </c>
      <c r="AR437" s="60">
        <f t="shared" si="87"/>
        <v>102</v>
      </c>
      <c r="AS437" s="8">
        <f t="shared" si="85"/>
        <v>9.8039215686274508E-2</v>
      </c>
    </row>
    <row r="438" spans="1:45" x14ac:dyDescent="0.2">
      <c r="A438" s="133"/>
      <c r="B438" s="103"/>
      <c r="C438" s="88" t="s">
        <v>101</v>
      </c>
      <c r="D438" s="37"/>
      <c r="E438" s="15"/>
      <c r="F438" s="15"/>
      <c r="G438" s="15"/>
      <c r="H438" s="15"/>
      <c r="I438" s="15"/>
      <c r="J438" s="15" t="s">
        <v>84</v>
      </c>
      <c r="K438" s="15"/>
      <c r="L438" s="15"/>
      <c r="M438" s="15"/>
      <c r="N438" s="15" t="s">
        <v>84</v>
      </c>
      <c r="O438" s="15"/>
      <c r="P438" s="15"/>
      <c r="Q438" s="15" t="s">
        <v>84</v>
      </c>
      <c r="R438" s="15"/>
      <c r="S438" s="15" t="s">
        <v>84</v>
      </c>
      <c r="T438" s="15"/>
      <c r="U438" s="15" t="s">
        <v>84</v>
      </c>
      <c r="V438" s="15"/>
      <c r="W438" s="15"/>
      <c r="X438" s="15"/>
      <c r="Y438" s="15"/>
      <c r="Z438" s="15" t="s">
        <v>84</v>
      </c>
      <c r="AA438" s="15"/>
      <c r="AB438" s="15"/>
      <c r="AC438" s="15"/>
      <c r="AD438" s="15"/>
      <c r="AE438" s="15"/>
      <c r="AF438" s="15" t="s">
        <v>84</v>
      </c>
      <c r="AG438" s="15" t="s">
        <v>84</v>
      </c>
      <c r="AH438" s="15"/>
      <c r="AI438" s="15" t="s">
        <v>84</v>
      </c>
      <c r="AJ438" s="15"/>
      <c r="AK438" s="15"/>
      <c r="AL438" s="15" t="s">
        <v>84</v>
      </c>
      <c r="AM438" s="27"/>
      <c r="AN438" s="27"/>
      <c r="AO438" s="27"/>
      <c r="AP438" s="27"/>
      <c r="AQ438" s="7">
        <v>10</v>
      </c>
      <c r="AR438" s="60">
        <f t="shared" si="87"/>
        <v>102</v>
      </c>
      <c r="AS438" s="8">
        <f t="shared" si="85"/>
        <v>9.8039215686274508E-2</v>
      </c>
    </row>
    <row r="439" spans="1:45" x14ac:dyDescent="0.2">
      <c r="A439" s="133"/>
      <c r="B439" s="103"/>
      <c r="C439" s="88" t="s">
        <v>102</v>
      </c>
      <c r="D439" s="32"/>
      <c r="E439" s="15"/>
      <c r="F439" s="15"/>
      <c r="G439" s="15"/>
      <c r="H439" s="15"/>
      <c r="I439" s="15"/>
      <c r="J439" s="15" t="s">
        <v>84</v>
      </c>
      <c r="K439" s="15"/>
      <c r="L439" s="15"/>
      <c r="M439" s="15"/>
      <c r="N439" s="15" t="s">
        <v>84</v>
      </c>
      <c r="O439" s="15"/>
      <c r="P439" s="15"/>
      <c r="Q439" s="15" t="s">
        <v>84</v>
      </c>
      <c r="R439" s="15"/>
      <c r="S439" s="15" t="s">
        <v>84</v>
      </c>
      <c r="T439" s="15"/>
      <c r="U439" s="15" t="s">
        <v>84</v>
      </c>
      <c r="V439" s="15"/>
      <c r="W439" s="15"/>
      <c r="X439" s="15"/>
      <c r="Y439" s="15"/>
      <c r="Z439" s="15" t="s">
        <v>84</v>
      </c>
      <c r="AA439" s="15"/>
      <c r="AB439" s="15"/>
      <c r="AC439" s="15"/>
      <c r="AD439" s="15"/>
      <c r="AE439" s="15"/>
      <c r="AF439" s="15" t="s">
        <v>84</v>
      </c>
      <c r="AG439" s="15" t="s">
        <v>84</v>
      </c>
      <c r="AH439" s="15"/>
      <c r="AI439" s="15" t="s">
        <v>84</v>
      </c>
      <c r="AJ439" s="15"/>
      <c r="AK439" s="15"/>
      <c r="AL439" s="15" t="s">
        <v>84</v>
      </c>
      <c r="AM439" s="27"/>
      <c r="AN439" s="27"/>
      <c r="AO439" s="27"/>
      <c r="AP439" s="27"/>
      <c r="AQ439" s="7">
        <v>10</v>
      </c>
      <c r="AR439" s="60">
        <f t="shared" si="87"/>
        <v>102</v>
      </c>
      <c r="AS439" s="8">
        <f t="shared" si="85"/>
        <v>9.8039215686274508E-2</v>
      </c>
    </row>
    <row r="440" spans="1:45" x14ac:dyDescent="0.2">
      <c r="A440" s="133"/>
      <c r="B440" s="102" t="s">
        <v>72</v>
      </c>
      <c r="C440" s="88" t="s">
        <v>95</v>
      </c>
      <c r="D440" s="32"/>
      <c r="E440" s="15"/>
      <c r="F440" s="15"/>
      <c r="G440" s="15"/>
      <c r="H440" s="28"/>
      <c r="I440" s="26"/>
      <c r="J440" s="15" t="s">
        <v>84</v>
      </c>
      <c r="K440" s="15"/>
      <c r="L440" s="15"/>
      <c r="M440" s="15" t="s">
        <v>84</v>
      </c>
      <c r="N440" s="15"/>
      <c r="O440" s="28"/>
      <c r="P440" s="15" t="s">
        <v>84</v>
      </c>
      <c r="Q440" s="15"/>
      <c r="R440" s="15"/>
      <c r="S440" s="15"/>
      <c r="T440" s="15"/>
      <c r="U440" s="15"/>
      <c r="V440" s="15" t="s">
        <v>84</v>
      </c>
      <c r="W440" s="28"/>
      <c r="X440" s="15"/>
      <c r="Y440" s="15" t="s">
        <v>84</v>
      </c>
      <c r="Z440" s="15"/>
      <c r="AA440" s="15" t="s">
        <v>84</v>
      </c>
      <c r="AB440" s="15"/>
      <c r="AC440" s="15"/>
      <c r="AD440" s="15" t="s">
        <v>84</v>
      </c>
      <c r="AE440" s="15"/>
      <c r="AF440" s="15"/>
      <c r="AG440" s="15"/>
      <c r="AH440" s="15" t="s">
        <v>84</v>
      </c>
      <c r="AI440" s="15"/>
      <c r="AJ440" s="15"/>
      <c r="AK440" s="15"/>
      <c r="AL440" s="15" t="s">
        <v>84</v>
      </c>
      <c r="AM440" s="27"/>
      <c r="AN440" s="27"/>
      <c r="AO440" s="27"/>
      <c r="AP440" s="27"/>
      <c r="AQ440" s="7">
        <v>10</v>
      </c>
      <c r="AR440" s="60">
        <f>34*4</f>
        <v>136</v>
      </c>
      <c r="AS440" s="8">
        <f t="shared" si="85"/>
        <v>7.3529411764705885E-2</v>
      </c>
    </row>
    <row r="441" spans="1:45" x14ac:dyDescent="0.2">
      <c r="A441" s="133"/>
      <c r="B441" s="103"/>
      <c r="C441" s="88" t="s">
        <v>101</v>
      </c>
      <c r="D441" s="32"/>
      <c r="E441" s="15"/>
      <c r="F441" s="15"/>
      <c r="G441" s="15"/>
      <c r="H441" s="28"/>
      <c r="I441" s="26"/>
      <c r="J441" s="15" t="s">
        <v>84</v>
      </c>
      <c r="K441" s="15"/>
      <c r="L441" s="15"/>
      <c r="M441" s="15" t="s">
        <v>84</v>
      </c>
      <c r="N441" s="15"/>
      <c r="O441" s="28"/>
      <c r="P441" s="15" t="s">
        <v>84</v>
      </c>
      <c r="Q441" s="15"/>
      <c r="R441" s="15"/>
      <c r="S441" s="15"/>
      <c r="T441" s="15"/>
      <c r="U441" s="15"/>
      <c r="V441" s="15" t="s">
        <v>84</v>
      </c>
      <c r="W441" s="28"/>
      <c r="X441" s="15"/>
      <c r="Y441" s="15" t="s">
        <v>84</v>
      </c>
      <c r="Z441" s="15"/>
      <c r="AA441" s="15" t="s">
        <v>84</v>
      </c>
      <c r="AB441" s="15"/>
      <c r="AC441" s="15"/>
      <c r="AD441" s="15" t="s">
        <v>84</v>
      </c>
      <c r="AE441" s="15"/>
      <c r="AF441" s="15"/>
      <c r="AG441" s="15"/>
      <c r="AH441" s="15" t="s">
        <v>84</v>
      </c>
      <c r="AI441" s="15"/>
      <c r="AJ441" s="15"/>
      <c r="AK441" s="15"/>
      <c r="AL441" s="15" t="s">
        <v>84</v>
      </c>
      <c r="AM441" s="27"/>
      <c r="AN441" s="27"/>
      <c r="AO441" s="27"/>
      <c r="AP441" s="27"/>
      <c r="AQ441" s="7">
        <v>10</v>
      </c>
      <c r="AR441" s="60">
        <v>136</v>
      </c>
      <c r="AS441" s="8">
        <f t="shared" si="85"/>
        <v>7.3529411764705885E-2</v>
      </c>
    </row>
    <row r="442" spans="1:45" x14ac:dyDescent="0.2">
      <c r="A442" s="133"/>
      <c r="B442" s="103"/>
      <c r="C442" s="88" t="s">
        <v>102</v>
      </c>
      <c r="D442" s="59"/>
      <c r="E442" s="15"/>
      <c r="F442" s="15"/>
      <c r="G442" s="15"/>
      <c r="H442" s="26" t="s">
        <v>84</v>
      </c>
      <c r="I442" s="15"/>
      <c r="J442" s="15"/>
      <c r="K442" s="15"/>
      <c r="L442" s="15"/>
      <c r="M442" s="15"/>
      <c r="N442" s="15"/>
      <c r="O442" s="26" t="s">
        <v>84</v>
      </c>
      <c r="P442" s="15"/>
      <c r="Q442" s="15"/>
      <c r="R442" s="15"/>
      <c r="S442" s="15"/>
      <c r="T442" s="15"/>
      <c r="U442" s="15"/>
      <c r="V442" s="15"/>
      <c r="W442" s="26" t="s">
        <v>84</v>
      </c>
      <c r="X442" s="15"/>
      <c r="Y442" s="15"/>
      <c r="Z442" s="15"/>
      <c r="AA442" s="15"/>
      <c r="AB442" s="15"/>
      <c r="AC442" s="15"/>
      <c r="AD442" s="26" t="s">
        <v>84</v>
      </c>
      <c r="AE442" s="15"/>
      <c r="AF442" s="15"/>
      <c r="AG442" s="15"/>
      <c r="AH442" s="15"/>
      <c r="AI442" s="15"/>
      <c r="AJ442" s="15"/>
      <c r="AK442" s="26" t="s">
        <v>84</v>
      </c>
      <c r="AL442" s="26" t="s">
        <v>84</v>
      </c>
      <c r="AM442" s="27"/>
      <c r="AN442" s="27"/>
      <c r="AO442" s="27"/>
      <c r="AP442" s="27"/>
      <c r="AQ442" s="7">
        <v>6</v>
      </c>
      <c r="AR442" s="60">
        <v>102</v>
      </c>
      <c r="AS442" s="8">
        <f t="shared" si="85"/>
        <v>5.8823529411764705E-2</v>
      </c>
    </row>
    <row r="443" spans="1:45" x14ac:dyDescent="0.2">
      <c r="A443" s="133"/>
      <c r="B443" s="102" t="s">
        <v>57</v>
      </c>
      <c r="C443" s="88" t="s">
        <v>95</v>
      </c>
      <c r="D443" s="32"/>
      <c r="E443" s="15"/>
      <c r="F443" s="15"/>
      <c r="G443" s="15" t="s">
        <v>84</v>
      </c>
      <c r="H443" s="15"/>
      <c r="I443" s="15"/>
      <c r="J443" s="15"/>
      <c r="K443" s="15"/>
      <c r="L443" s="15"/>
      <c r="M443" s="15"/>
      <c r="N443" s="15" t="s">
        <v>84</v>
      </c>
      <c r="O443" s="15"/>
      <c r="P443" s="15"/>
      <c r="Q443" s="15"/>
      <c r="R443" s="15"/>
      <c r="S443" s="15"/>
      <c r="T443" s="15" t="s">
        <v>84</v>
      </c>
      <c r="U443" s="15"/>
      <c r="V443" s="15"/>
      <c r="W443" s="15"/>
      <c r="X443" s="15"/>
      <c r="Y443" s="15"/>
      <c r="Z443" s="15"/>
      <c r="AA443" s="15"/>
      <c r="AB443" s="15" t="s">
        <v>84</v>
      </c>
      <c r="AC443" s="15"/>
      <c r="AD443" s="15"/>
      <c r="AE443" s="15" t="s">
        <v>84</v>
      </c>
      <c r="AF443" s="15"/>
      <c r="AG443" s="15" t="s">
        <v>84</v>
      </c>
      <c r="AH443" s="15"/>
      <c r="AI443" s="15" t="s">
        <v>84</v>
      </c>
      <c r="AJ443" s="27"/>
      <c r="AK443" s="15"/>
      <c r="AL443" s="15"/>
      <c r="AM443" s="27"/>
      <c r="AN443" s="27"/>
      <c r="AO443" s="27"/>
      <c r="AP443" s="27"/>
      <c r="AQ443" s="7">
        <v>8</v>
      </c>
      <c r="AR443" s="60">
        <f>34*3</f>
        <v>102</v>
      </c>
      <c r="AS443" s="8">
        <f t="shared" si="85"/>
        <v>7.8431372549019607E-2</v>
      </c>
    </row>
    <row r="444" spans="1:45" x14ac:dyDescent="0.2">
      <c r="A444" s="133"/>
      <c r="B444" s="103"/>
      <c r="C444" s="88" t="s">
        <v>101</v>
      </c>
      <c r="D444" s="32"/>
      <c r="E444" s="15"/>
      <c r="F444" s="15"/>
      <c r="G444" s="15" t="s">
        <v>84</v>
      </c>
      <c r="H444" s="15"/>
      <c r="I444" s="15"/>
      <c r="J444" s="15"/>
      <c r="K444" s="15"/>
      <c r="L444" s="15"/>
      <c r="M444" s="15"/>
      <c r="N444" s="15" t="s">
        <v>84</v>
      </c>
      <c r="O444" s="15"/>
      <c r="P444" s="15"/>
      <c r="Q444" s="15"/>
      <c r="R444" s="15"/>
      <c r="S444" s="15"/>
      <c r="T444" s="15" t="s">
        <v>84</v>
      </c>
      <c r="U444" s="15"/>
      <c r="V444" s="15"/>
      <c r="W444" s="15"/>
      <c r="X444" s="15"/>
      <c r="Y444" s="15"/>
      <c r="Z444" s="15"/>
      <c r="AA444" s="15"/>
      <c r="AB444" s="15" t="s">
        <v>84</v>
      </c>
      <c r="AC444" s="15"/>
      <c r="AD444" s="15"/>
      <c r="AE444" s="15" t="s">
        <v>84</v>
      </c>
      <c r="AF444" s="15"/>
      <c r="AG444" s="15" t="s">
        <v>84</v>
      </c>
      <c r="AH444" s="15"/>
      <c r="AI444" s="15" t="s">
        <v>84</v>
      </c>
      <c r="AJ444" s="27"/>
      <c r="AK444" s="15"/>
      <c r="AL444" s="15"/>
      <c r="AM444" s="27"/>
      <c r="AN444" s="27"/>
      <c r="AO444" s="27"/>
      <c r="AP444" s="27"/>
      <c r="AQ444" s="7">
        <v>8</v>
      </c>
      <c r="AR444" s="60">
        <v>102</v>
      </c>
      <c r="AS444" s="8">
        <f t="shared" si="85"/>
        <v>7.8431372549019607E-2</v>
      </c>
    </row>
    <row r="445" spans="1:45" x14ac:dyDescent="0.2">
      <c r="A445" s="133"/>
      <c r="B445" s="103"/>
      <c r="C445" s="88" t="s">
        <v>102</v>
      </c>
      <c r="D445" s="32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 t="s">
        <v>84</v>
      </c>
      <c r="V445" s="15"/>
      <c r="W445" s="15"/>
      <c r="X445" s="15"/>
      <c r="Y445" s="15"/>
      <c r="Z445" s="15"/>
      <c r="AA445" s="15"/>
      <c r="AB445" s="15"/>
      <c r="AC445" s="15"/>
      <c r="AD445" s="15"/>
      <c r="AE445" s="15" t="s">
        <v>84</v>
      </c>
      <c r="AF445" s="15"/>
      <c r="AG445" s="15"/>
      <c r="AH445" s="15"/>
      <c r="AI445" s="15"/>
      <c r="AJ445" s="27"/>
      <c r="AK445" s="15" t="s">
        <v>84</v>
      </c>
      <c r="AL445" s="15"/>
      <c r="AM445" s="27"/>
      <c r="AN445" s="27"/>
      <c r="AO445" s="27"/>
      <c r="AP445" s="27"/>
      <c r="AQ445" s="7">
        <v>3</v>
      </c>
      <c r="AR445" s="60">
        <v>34</v>
      </c>
      <c r="AS445" s="8">
        <f t="shared" si="85"/>
        <v>8.8235294117647065E-2</v>
      </c>
    </row>
    <row r="446" spans="1:45" x14ac:dyDescent="0.2">
      <c r="A446" s="133"/>
      <c r="B446" s="102" t="s">
        <v>58</v>
      </c>
      <c r="C446" s="88" t="s">
        <v>95</v>
      </c>
      <c r="D446" s="32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 t="s">
        <v>84</v>
      </c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27"/>
      <c r="AJ446" s="27"/>
      <c r="AK446" s="15" t="s">
        <v>84</v>
      </c>
      <c r="AL446" s="15"/>
      <c r="AM446" s="27"/>
      <c r="AN446" s="27"/>
      <c r="AO446" s="27"/>
      <c r="AP446" s="27"/>
      <c r="AQ446" s="7">
        <v>2</v>
      </c>
      <c r="AR446" s="60">
        <f>34*1</f>
        <v>34</v>
      </c>
      <c r="AS446" s="8">
        <f t="shared" si="85"/>
        <v>5.8823529411764705E-2</v>
      </c>
    </row>
    <row r="447" spans="1:45" x14ac:dyDescent="0.2">
      <c r="A447" s="133"/>
      <c r="B447" s="103"/>
      <c r="C447" s="88" t="s">
        <v>101</v>
      </c>
      <c r="D447" s="32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 t="s">
        <v>84</v>
      </c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27"/>
      <c r="AJ447" s="27"/>
      <c r="AK447" s="15" t="s">
        <v>84</v>
      </c>
      <c r="AL447" s="15"/>
      <c r="AM447" s="27"/>
      <c r="AN447" s="27"/>
      <c r="AO447" s="27"/>
      <c r="AP447" s="27"/>
      <c r="AQ447" s="7">
        <v>2</v>
      </c>
      <c r="AR447" s="60">
        <v>34</v>
      </c>
      <c r="AS447" s="8">
        <f t="shared" si="85"/>
        <v>5.8823529411764705E-2</v>
      </c>
    </row>
    <row r="448" spans="1:45" x14ac:dyDescent="0.2">
      <c r="A448" s="133"/>
      <c r="B448" s="103"/>
      <c r="C448" s="88" t="s">
        <v>102</v>
      </c>
      <c r="D448" s="32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 t="s">
        <v>84</v>
      </c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27"/>
      <c r="AJ448" s="27"/>
      <c r="AK448" s="15" t="s">
        <v>84</v>
      </c>
      <c r="AL448" s="15"/>
      <c r="AM448" s="27"/>
      <c r="AN448" s="27"/>
      <c r="AO448" s="27"/>
      <c r="AP448" s="27"/>
      <c r="AQ448" s="7">
        <v>2</v>
      </c>
      <c r="AR448" s="60">
        <f t="shared" ref="AR448:AR451" si="88">34*1</f>
        <v>34</v>
      </c>
      <c r="AS448" s="8">
        <f t="shared" si="85"/>
        <v>5.8823529411764705E-2</v>
      </c>
    </row>
    <row r="449" spans="1:45" x14ac:dyDescent="0.2">
      <c r="A449" s="133"/>
      <c r="B449" s="102" t="s">
        <v>29</v>
      </c>
      <c r="C449" s="88" t="s">
        <v>95</v>
      </c>
      <c r="D449" s="32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 t="s">
        <v>84</v>
      </c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 t="s">
        <v>84</v>
      </c>
      <c r="AC449" s="15"/>
      <c r="AD449" s="15"/>
      <c r="AE449" s="15"/>
      <c r="AF449" s="15"/>
      <c r="AG449" s="15"/>
      <c r="AH449" s="15"/>
      <c r="AI449" s="27"/>
      <c r="AJ449" s="27"/>
      <c r="AK449" s="15"/>
      <c r="AL449" s="15"/>
      <c r="AM449" s="27"/>
      <c r="AN449" s="27"/>
      <c r="AO449" s="27"/>
      <c r="AP449" s="27"/>
      <c r="AQ449" s="7">
        <v>2</v>
      </c>
      <c r="AR449" s="60">
        <f t="shared" si="88"/>
        <v>34</v>
      </c>
      <c r="AS449" s="8">
        <f t="shared" si="85"/>
        <v>5.8823529411764705E-2</v>
      </c>
    </row>
    <row r="450" spans="1:45" x14ac:dyDescent="0.2">
      <c r="A450" s="133"/>
      <c r="B450" s="103"/>
      <c r="C450" s="88" t="s">
        <v>101</v>
      </c>
      <c r="D450" s="32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 t="s">
        <v>84</v>
      </c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 t="s">
        <v>84</v>
      </c>
      <c r="AC450" s="15"/>
      <c r="AD450" s="15"/>
      <c r="AE450" s="15"/>
      <c r="AF450" s="15"/>
      <c r="AG450" s="15"/>
      <c r="AH450" s="15"/>
      <c r="AI450" s="27"/>
      <c r="AJ450" s="27"/>
      <c r="AK450" s="15"/>
      <c r="AL450" s="15"/>
      <c r="AM450" s="27"/>
      <c r="AN450" s="27"/>
      <c r="AO450" s="27"/>
      <c r="AP450" s="27"/>
      <c r="AQ450" s="7">
        <v>2</v>
      </c>
      <c r="AR450" s="60">
        <f t="shared" si="88"/>
        <v>34</v>
      </c>
      <c r="AS450" s="8">
        <f t="shared" si="85"/>
        <v>5.8823529411764705E-2</v>
      </c>
    </row>
    <row r="451" spans="1:45" x14ac:dyDescent="0.2">
      <c r="A451" s="133"/>
      <c r="B451" s="103"/>
      <c r="C451" s="88" t="s">
        <v>102</v>
      </c>
      <c r="D451" s="32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 t="s">
        <v>84</v>
      </c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 t="s">
        <v>84</v>
      </c>
      <c r="AC451" s="15"/>
      <c r="AD451" s="15"/>
      <c r="AE451" s="15"/>
      <c r="AF451" s="15"/>
      <c r="AG451" s="15"/>
      <c r="AH451" s="15"/>
      <c r="AI451" s="27"/>
      <c r="AJ451" s="27"/>
      <c r="AK451" s="15"/>
      <c r="AL451" s="15"/>
      <c r="AM451" s="27"/>
      <c r="AN451" s="27"/>
      <c r="AO451" s="27"/>
      <c r="AP451" s="27"/>
      <c r="AQ451" s="7">
        <v>2</v>
      </c>
      <c r="AR451" s="60">
        <f t="shared" si="88"/>
        <v>34</v>
      </c>
      <c r="AS451" s="8">
        <f t="shared" si="85"/>
        <v>5.8823529411764705E-2</v>
      </c>
    </row>
    <row r="452" spans="1:45" x14ac:dyDescent="0.2">
      <c r="A452" s="133"/>
      <c r="B452" s="102" t="s">
        <v>28</v>
      </c>
      <c r="C452" s="88" t="s">
        <v>95</v>
      </c>
      <c r="D452" s="32"/>
      <c r="E452" s="15"/>
      <c r="F452" s="15"/>
      <c r="G452" s="15"/>
      <c r="H452" s="15"/>
      <c r="I452" s="15" t="s">
        <v>84</v>
      </c>
      <c r="J452" s="15"/>
      <c r="K452" s="15"/>
      <c r="L452" s="15"/>
      <c r="M452" s="15"/>
      <c r="N452" s="15"/>
      <c r="O452" s="15"/>
      <c r="P452" s="15" t="s">
        <v>84</v>
      </c>
      <c r="Q452" s="15"/>
      <c r="R452" s="15"/>
      <c r="S452" s="15"/>
      <c r="T452" s="15"/>
      <c r="U452" s="15" t="s">
        <v>84</v>
      </c>
      <c r="V452" s="15"/>
      <c r="W452" s="15"/>
      <c r="X452" s="15"/>
      <c r="Y452" s="15" t="s">
        <v>84</v>
      </c>
      <c r="Z452" s="15"/>
      <c r="AA452" s="15"/>
      <c r="AB452" s="15"/>
      <c r="AC452" s="15"/>
      <c r="AD452" s="15"/>
      <c r="AE452" s="15"/>
      <c r="AF452" s="15"/>
      <c r="AG452" s="15"/>
      <c r="AH452" s="15"/>
      <c r="AI452" s="27"/>
      <c r="AJ452" s="27"/>
      <c r="AK452" s="15"/>
      <c r="AL452" s="15"/>
      <c r="AM452" s="27"/>
      <c r="AN452" s="27"/>
      <c r="AO452" s="27"/>
      <c r="AP452" s="27"/>
      <c r="AQ452" s="7">
        <v>4</v>
      </c>
      <c r="AR452" s="60">
        <v>170</v>
      </c>
      <c r="AS452" s="8">
        <f t="shared" si="85"/>
        <v>2.3529411764705882E-2</v>
      </c>
    </row>
    <row r="453" spans="1:45" x14ac:dyDescent="0.2">
      <c r="A453" s="133"/>
      <c r="B453" s="103"/>
      <c r="C453" s="88" t="s">
        <v>101</v>
      </c>
      <c r="D453" s="32"/>
      <c r="E453" s="15"/>
      <c r="F453" s="15"/>
      <c r="G453" s="15"/>
      <c r="H453" s="15"/>
      <c r="I453" s="15" t="s">
        <v>84</v>
      </c>
      <c r="J453" s="15"/>
      <c r="K453" s="15"/>
      <c r="L453" s="15"/>
      <c r="M453" s="15"/>
      <c r="N453" s="15"/>
      <c r="O453" s="15"/>
      <c r="P453" s="15" t="s">
        <v>84</v>
      </c>
      <c r="Q453" s="15"/>
      <c r="R453" s="15"/>
      <c r="S453" s="15"/>
      <c r="T453" s="15"/>
      <c r="U453" s="15"/>
      <c r="V453" s="15"/>
      <c r="W453" s="15"/>
      <c r="X453" s="15" t="s">
        <v>84</v>
      </c>
      <c r="Y453" s="15"/>
      <c r="Z453" s="15"/>
      <c r="AA453" s="15"/>
      <c r="AB453" s="15"/>
      <c r="AC453" s="15"/>
      <c r="AD453" s="15"/>
      <c r="AE453" s="15"/>
      <c r="AF453" s="15"/>
      <c r="AG453" s="15"/>
      <c r="AH453" s="15" t="s">
        <v>84</v>
      </c>
      <c r="AI453" s="27"/>
      <c r="AJ453" s="27"/>
      <c r="AK453" s="15"/>
      <c r="AL453" s="15"/>
      <c r="AM453" s="27"/>
      <c r="AN453" s="27"/>
      <c r="AO453" s="27"/>
      <c r="AP453" s="27"/>
      <c r="AQ453" s="7">
        <v>4</v>
      </c>
      <c r="AR453" s="60">
        <v>68</v>
      </c>
      <c r="AS453" s="8">
        <f t="shared" si="85"/>
        <v>5.8823529411764705E-2</v>
      </c>
    </row>
    <row r="454" spans="1:45" x14ac:dyDescent="0.2">
      <c r="A454" s="133"/>
      <c r="B454" s="103"/>
      <c r="C454" s="88" t="s">
        <v>102</v>
      </c>
      <c r="D454" s="32"/>
      <c r="E454" s="15"/>
      <c r="F454" s="15"/>
      <c r="G454" s="15"/>
      <c r="H454" s="15"/>
      <c r="I454" s="15" t="s">
        <v>84</v>
      </c>
      <c r="J454" s="15"/>
      <c r="K454" s="15"/>
      <c r="L454" s="15"/>
      <c r="M454" s="15"/>
      <c r="N454" s="15"/>
      <c r="O454" s="15"/>
      <c r="P454" s="15" t="s">
        <v>84</v>
      </c>
      <c r="Q454" s="15"/>
      <c r="R454" s="15"/>
      <c r="S454" s="15"/>
      <c r="T454" s="15"/>
      <c r="U454" s="15"/>
      <c r="V454" s="15"/>
      <c r="W454" s="15"/>
      <c r="X454" s="15" t="s">
        <v>84</v>
      </c>
      <c r="Y454" s="15"/>
      <c r="Z454" s="15"/>
      <c r="AA454" s="15"/>
      <c r="AB454" s="15"/>
      <c r="AC454" s="15"/>
      <c r="AD454" s="15"/>
      <c r="AE454" s="15"/>
      <c r="AF454" s="15"/>
      <c r="AG454" s="15"/>
      <c r="AH454" s="15" t="s">
        <v>84</v>
      </c>
      <c r="AI454" s="27"/>
      <c r="AJ454" s="27"/>
      <c r="AK454" s="15"/>
      <c r="AL454" s="15"/>
      <c r="AM454" s="27"/>
      <c r="AN454" s="27"/>
      <c r="AO454" s="27"/>
      <c r="AP454" s="27"/>
      <c r="AQ454" s="7">
        <v>4</v>
      </c>
      <c r="AR454" s="60">
        <v>68</v>
      </c>
      <c r="AS454" s="8">
        <f t="shared" si="85"/>
        <v>5.8823529411764705E-2</v>
      </c>
    </row>
    <row r="455" spans="1:45" x14ac:dyDescent="0.2">
      <c r="A455" s="133"/>
      <c r="B455" s="122" t="s">
        <v>31</v>
      </c>
      <c r="C455" s="88" t="s">
        <v>95</v>
      </c>
      <c r="D455" s="32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 t="s">
        <v>84</v>
      </c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 t="s">
        <v>84</v>
      </c>
      <c r="AG455" s="15"/>
      <c r="AH455" s="15"/>
      <c r="AI455" s="27"/>
      <c r="AJ455" s="27"/>
      <c r="AK455" s="15"/>
      <c r="AL455" s="15"/>
      <c r="AM455" s="27"/>
      <c r="AN455" s="27"/>
      <c r="AO455" s="27"/>
      <c r="AP455" s="27"/>
      <c r="AQ455" s="7">
        <v>2</v>
      </c>
      <c r="AR455" s="60">
        <f>34*1</f>
        <v>34</v>
      </c>
      <c r="AS455" s="8">
        <f t="shared" si="85"/>
        <v>5.8823529411764705E-2</v>
      </c>
    </row>
    <row r="456" spans="1:45" x14ac:dyDescent="0.2">
      <c r="A456" s="133"/>
      <c r="B456" s="122"/>
      <c r="C456" s="88" t="s">
        <v>101</v>
      </c>
      <c r="D456" s="32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 t="s">
        <v>84</v>
      </c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 t="s">
        <v>84</v>
      </c>
      <c r="AG456" s="15"/>
      <c r="AH456" s="15"/>
      <c r="AI456" s="27"/>
      <c r="AJ456" s="27"/>
      <c r="AK456" s="15"/>
      <c r="AL456" s="15"/>
      <c r="AM456" s="27"/>
      <c r="AN456" s="27"/>
      <c r="AO456" s="27"/>
      <c r="AP456" s="27"/>
      <c r="AQ456" s="7">
        <v>2</v>
      </c>
      <c r="AR456" s="60">
        <f>34*1</f>
        <v>34</v>
      </c>
      <c r="AS456" s="8">
        <f t="shared" si="85"/>
        <v>5.8823529411764705E-2</v>
      </c>
    </row>
    <row r="457" spans="1:45" x14ac:dyDescent="0.2">
      <c r="A457" s="133"/>
      <c r="B457" s="122"/>
      <c r="C457" s="88" t="s">
        <v>102</v>
      </c>
      <c r="D457" s="32"/>
      <c r="E457" s="15"/>
      <c r="F457" s="15"/>
      <c r="G457" s="15"/>
      <c r="H457" s="15"/>
      <c r="I457" s="15"/>
      <c r="J457" s="15"/>
      <c r="K457" s="15" t="s">
        <v>84</v>
      </c>
      <c r="L457" s="15"/>
      <c r="M457" s="15"/>
      <c r="N457" s="15"/>
      <c r="O457" s="15"/>
      <c r="P457" s="15"/>
      <c r="Q457" s="15" t="s">
        <v>84</v>
      </c>
      <c r="R457" s="15"/>
      <c r="S457" s="15"/>
      <c r="T457" s="15"/>
      <c r="U457" s="15"/>
      <c r="V457" s="15"/>
      <c r="W457" s="15"/>
      <c r="X457" s="15"/>
      <c r="Y457" s="15"/>
      <c r="Z457" s="15"/>
      <c r="AA457" s="15" t="s">
        <v>84</v>
      </c>
      <c r="AB457" s="15"/>
      <c r="AC457" s="15"/>
      <c r="AD457" s="15"/>
      <c r="AE457" s="15"/>
      <c r="AF457" s="15"/>
      <c r="AG457" s="15"/>
      <c r="AH457" s="15"/>
      <c r="AI457" s="27" t="s">
        <v>84</v>
      </c>
      <c r="AJ457" s="27"/>
      <c r="AK457" s="15"/>
      <c r="AL457" s="15"/>
      <c r="AM457" s="27"/>
      <c r="AN457" s="27"/>
      <c r="AO457" s="27"/>
      <c r="AP457" s="27"/>
      <c r="AQ457" s="7">
        <v>4</v>
      </c>
      <c r="AR457" s="60">
        <v>102</v>
      </c>
      <c r="AS457" s="8">
        <f t="shared" si="85"/>
        <v>3.9215686274509803E-2</v>
      </c>
    </row>
    <row r="458" spans="1:45" x14ac:dyDescent="0.2">
      <c r="A458" s="133"/>
      <c r="B458" s="122" t="s">
        <v>23</v>
      </c>
      <c r="C458" s="88" t="s">
        <v>95</v>
      </c>
      <c r="D458" s="32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27"/>
      <c r="AJ458" s="27"/>
      <c r="AK458" s="15"/>
      <c r="AL458" s="15"/>
      <c r="AM458" s="27"/>
      <c r="AN458" s="27"/>
      <c r="AO458" s="27"/>
      <c r="AP458" s="27"/>
      <c r="AQ458" s="7">
        <f t="shared" ref="AQ458:AQ477" si="89">SUM(E458:AP458)</f>
        <v>0</v>
      </c>
      <c r="AR458" s="60">
        <f t="shared" ref="AR458" si="90">34*1</f>
        <v>34</v>
      </c>
      <c r="AS458" s="8">
        <f t="shared" si="85"/>
        <v>0</v>
      </c>
    </row>
    <row r="459" spans="1:45" x14ac:dyDescent="0.2">
      <c r="A459" s="133"/>
      <c r="B459" s="122"/>
      <c r="C459" s="88" t="s">
        <v>101</v>
      </c>
      <c r="D459" s="32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27"/>
      <c r="AJ459" s="27"/>
      <c r="AK459" s="15"/>
      <c r="AL459" s="15"/>
      <c r="AM459" s="27"/>
      <c r="AN459" s="27"/>
      <c r="AO459" s="27"/>
      <c r="AP459" s="27"/>
      <c r="AQ459" s="7">
        <v>0</v>
      </c>
      <c r="AR459" s="60">
        <v>34</v>
      </c>
      <c r="AS459" s="8">
        <f t="shared" si="85"/>
        <v>0</v>
      </c>
    </row>
    <row r="460" spans="1:45" x14ac:dyDescent="0.2">
      <c r="A460" s="133"/>
      <c r="B460" s="122"/>
      <c r="C460" s="88" t="s">
        <v>102</v>
      </c>
      <c r="D460" s="32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27"/>
      <c r="AJ460" s="27"/>
      <c r="AK460" s="15"/>
      <c r="AL460" s="15"/>
      <c r="AM460" s="27"/>
      <c r="AN460" s="27"/>
      <c r="AO460" s="27"/>
      <c r="AP460" s="27"/>
      <c r="AQ460" s="7">
        <f t="shared" si="89"/>
        <v>0</v>
      </c>
      <c r="AR460" s="60">
        <v>102</v>
      </c>
      <c r="AS460" s="8">
        <f t="shared" si="85"/>
        <v>0</v>
      </c>
    </row>
    <row r="461" spans="1:45" x14ac:dyDescent="0.2">
      <c r="A461" s="133"/>
      <c r="B461" s="102" t="s">
        <v>22</v>
      </c>
      <c r="C461" s="87" t="s">
        <v>95</v>
      </c>
      <c r="D461" s="32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27"/>
      <c r="AJ461" s="27"/>
      <c r="AK461" s="15" t="s">
        <v>84</v>
      </c>
      <c r="AL461" s="15"/>
      <c r="AM461" s="27"/>
      <c r="AN461" s="27"/>
      <c r="AO461" s="27"/>
      <c r="AP461" s="27"/>
      <c r="AQ461" s="7">
        <v>1</v>
      </c>
      <c r="AR461" s="62">
        <f>34*2</f>
        <v>68</v>
      </c>
      <c r="AS461" s="8">
        <f t="shared" si="85"/>
        <v>1.4705882352941176E-2</v>
      </c>
    </row>
    <row r="462" spans="1:45" x14ac:dyDescent="0.2">
      <c r="A462" s="133"/>
      <c r="B462" s="103"/>
      <c r="C462" s="87" t="s">
        <v>101</v>
      </c>
      <c r="D462" s="32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27"/>
      <c r="AJ462" s="27"/>
      <c r="AK462" s="15" t="s">
        <v>84</v>
      </c>
      <c r="AL462" s="15"/>
      <c r="AM462" s="27"/>
      <c r="AN462" s="27"/>
      <c r="AO462" s="27"/>
      <c r="AP462" s="27"/>
      <c r="AQ462" s="7">
        <v>1</v>
      </c>
      <c r="AR462" s="62">
        <f t="shared" ref="AR462:AR463" si="91">34*2</f>
        <v>68</v>
      </c>
      <c r="AS462" s="8">
        <f t="shared" si="85"/>
        <v>1.4705882352941176E-2</v>
      </c>
    </row>
    <row r="463" spans="1:45" x14ac:dyDescent="0.2">
      <c r="A463" s="133"/>
      <c r="B463" s="103"/>
      <c r="C463" s="87" t="s">
        <v>102</v>
      </c>
      <c r="D463" s="32"/>
      <c r="E463" s="15"/>
      <c r="F463" s="15"/>
      <c r="G463" s="15"/>
      <c r="H463" s="15"/>
      <c r="I463" s="15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15" t="s">
        <v>84</v>
      </c>
      <c r="AL463" s="15"/>
      <c r="AM463" s="27"/>
      <c r="AN463" s="27"/>
      <c r="AO463" s="27"/>
      <c r="AP463" s="27"/>
      <c r="AQ463" s="7">
        <v>1</v>
      </c>
      <c r="AR463" s="62">
        <f t="shared" si="91"/>
        <v>68</v>
      </c>
      <c r="AS463" s="8">
        <f t="shared" si="85"/>
        <v>1.4705882352941176E-2</v>
      </c>
    </row>
    <row r="464" spans="1:45" x14ac:dyDescent="0.2">
      <c r="A464" s="133"/>
      <c r="B464" s="102" t="s">
        <v>26</v>
      </c>
      <c r="C464" s="87" t="s">
        <v>95</v>
      </c>
      <c r="D464" s="32"/>
      <c r="E464" s="15"/>
      <c r="F464" s="15"/>
      <c r="G464" s="15"/>
      <c r="H464" s="15"/>
      <c r="I464" s="15"/>
      <c r="J464" s="15"/>
      <c r="K464" s="15" t="s">
        <v>84</v>
      </c>
      <c r="L464" s="15"/>
      <c r="M464" s="15"/>
      <c r="N464" s="15"/>
      <c r="O464" s="15"/>
      <c r="P464" s="15"/>
      <c r="Q464" s="15"/>
      <c r="R464" s="15"/>
      <c r="S464" s="15"/>
      <c r="T464" s="15"/>
      <c r="U464" s="15" t="s">
        <v>84</v>
      </c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27"/>
      <c r="AJ464" s="15" t="s">
        <v>84</v>
      </c>
      <c r="AK464" s="15"/>
      <c r="AL464" s="15"/>
      <c r="AM464" s="27"/>
      <c r="AN464" s="27"/>
      <c r="AO464" s="27"/>
      <c r="AP464" s="27"/>
      <c r="AQ464" s="7">
        <v>3</v>
      </c>
      <c r="AR464" s="62">
        <v>68</v>
      </c>
      <c r="AS464" s="8">
        <f t="shared" si="85"/>
        <v>4.4117647058823532E-2</v>
      </c>
    </row>
    <row r="465" spans="1:45" x14ac:dyDescent="0.2">
      <c r="A465" s="133"/>
      <c r="B465" s="103"/>
      <c r="C465" s="87" t="s">
        <v>101</v>
      </c>
      <c r="D465" s="32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 t="s">
        <v>84</v>
      </c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27"/>
      <c r="AJ465" s="15"/>
      <c r="AK465" s="15" t="s">
        <v>84</v>
      </c>
      <c r="AL465" s="15" t="s">
        <v>84</v>
      </c>
      <c r="AM465" s="27"/>
      <c r="AN465" s="27"/>
      <c r="AO465" s="27"/>
      <c r="AP465" s="27"/>
      <c r="AQ465" s="7">
        <v>3</v>
      </c>
      <c r="AR465" s="62">
        <v>135</v>
      </c>
      <c r="AS465" s="8">
        <f t="shared" si="85"/>
        <v>2.2222222222222223E-2</v>
      </c>
    </row>
    <row r="466" spans="1:45" x14ac:dyDescent="0.2">
      <c r="A466" s="133"/>
      <c r="B466" s="103"/>
      <c r="C466" s="87" t="s">
        <v>102</v>
      </c>
      <c r="D466" s="32"/>
      <c r="E466" s="15"/>
      <c r="F466" s="15"/>
      <c r="G466" s="15"/>
      <c r="H466" s="15"/>
      <c r="I466" s="15"/>
      <c r="J466" s="15"/>
      <c r="K466" s="15" t="s">
        <v>84</v>
      </c>
      <c r="L466" s="15"/>
      <c r="M466" s="15"/>
      <c r="N466" s="15"/>
      <c r="O466" s="15"/>
      <c r="P466" s="15"/>
      <c r="Q466" s="15"/>
      <c r="R466" s="15"/>
      <c r="S466" s="15"/>
      <c r="T466" s="15"/>
      <c r="U466" s="15" t="s">
        <v>84</v>
      </c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27"/>
      <c r="AJ466" s="15" t="s">
        <v>84</v>
      </c>
      <c r="AK466" s="15"/>
      <c r="AL466" s="15"/>
      <c r="AM466" s="27"/>
      <c r="AN466" s="27"/>
      <c r="AO466" s="27"/>
      <c r="AP466" s="27"/>
      <c r="AQ466" s="7">
        <v>3</v>
      </c>
      <c r="AR466" s="62">
        <v>68</v>
      </c>
      <c r="AS466" s="8">
        <f t="shared" si="85"/>
        <v>4.4117647058823532E-2</v>
      </c>
    </row>
    <row r="467" spans="1:45" x14ac:dyDescent="0.2">
      <c r="A467" s="133"/>
      <c r="B467" s="102" t="s">
        <v>24</v>
      </c>
      <c r="C467" s="88" t="s">
        <v>95</v>
      </c>
      <c r="D467" s="32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27"/>
      <c r="AJ467" s="15"/>
      <c r="AK467" s="15"/>
      <c r="AL467" s="15"/>
      <c r="AM467" s="27"/>
      <c r="AN467" s="27"/>
      <c r="AO467" s="27"/>
      <c r="AP467" s="27"/>
      <c r="AQ467" s="7">
        <v>3</v>
      </c>
      <c r="AR467" s="60">
        <v>68</v>
      </c>
      <c r="AS467" s="8">
        <f t="shared" si="85"/>
        <v>4.4117647058823532E-2</v>
      </c>
    </row>
    <row r="468" spans="1:45" x14ac:dyDescent="0.2">
      <c r="A468" s="133"/>
      <c r="B468" s="103"/>
      <c r="C468" s="88" t="s">
        <v>101</v>
      </c>
      <c r="D468" s="32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27"/>
      <c r="AJ468" s="15"/>
      <c r="AK468" s="15"/>
      <c r="AL468" s="15"/>
      <c r="AM468" s="27"/>
      <c r="AN468" s="27"/>
      <c r="AO468" s="27"/>
      <c r="AP468" s="27"/>
      <c r="AQ468" s="7">
        <f t="shared" si="89"/>
        <v>0</v>
      </c>
      <c r="AR468" s="60">
        <f t="shared" ref="AR468:AR472" si="92">34*1</f>
        <v>34</v>
      </c>
      <c r="AS468" s="8">
        <f t="shared" si="85"/>
        <v>0</v>
      </c>
    </row>
    <row r="469" spans="1:45" x14ac:dyDescent="0.2">
      <c r="A469" s="133"/>
      <c r="B469" s="103"/>
      <c r="C469" s="88" t="s">
        <v>102</v>
      </c>
      <c r="D469" s="32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27"/>
      <c r="AJ469" s="15"/>
      <c r="AK469" s="15"/>
      <c r="AL469" s="15"/>
      <c r="AM469" s="27"/>
      <c r="AN469" s="27"/>
      <c r="AO469" s="27"/>
      <c r="AP469" s="27"/>
      <c r="AQ469" s="7">
        <v>3</v>
      </c>
      <c r="AR469" s="60">
        <v>68</v>
      </c>
      <c r="AS469" s="8">
        <f t="shared" si="85"/>
        <v>4.4117647058823532E-2</v>
      </c>
    </row>
    <row r="470" spans="1:45" x14ac:dyDescent="0.2">
      <c r="A470" s="133"/>
      <c r="B470" s="122" t="s">
        <v>65</v>
      </c>
      <c r="C470" s="88" t="s">
        <v>95</v>
      </c>
      <c r="D470" s="32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27"/>
      <c r="AJ470" s="27"/>
      <c r="AK470" s="15"/>
      <c r="AL470" s="15"/>
      <c r="AM470" s="27"/>
      <c r="AN470" s="27"/>
      <c r="AO470" s="27"/>
      <c r="AP470" s="27"/>
      <c r="AQ470" s="7">
        <f t="shared" si="89"/>
        <v>0</v>
      </c>
      <c r="AR470" s="60">
        <f t="shared" si="92"/>
        <v>34</v>
      </c>
      <c r="AS470" s="8">
        <f t="shared" si="85"/>
        <v>0</v>
      </c>
    </row>
    <row r="471" spans="1:45" x14ac:dyDescent="0.2">
      <c r="A471" s="133"/>
      <c r="B471" s="122"/>
      <c r="C471" s="88" t="s">
        <v>101</v>
      </c>
      <c r="D471" s="32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27"/>
      <c r="AJ471" s="27"/>
      <c r="AK471" s="15"/>
      <c r="AL471" s="15"/>
      <c r="AM471" s="27"/>
      <c r="AN471" s="27"/>
      <c r="AO471" s="27"/>
      <c r="AP471" s="27"/>
      <c r="AQ471" s="7">
        <f t="shared" si="89"/>
        <v>0</v>
      </c>
      <c r="AR471" s="60">
        <f t="shared" si="92"/>
        <v>34</v>
      </c>
      <c r="AS471" s="8">
        <f t="shared" si="85"/>
        <v>0</v>
      </c>
    </row>
    <row r="472" spans="1:45" x14ac:dyDescent="0.2">
      <c r="A472" s="133"/>
      <c r="B472" s="122"/>
      <c r="C472" s="88" t="s">
        <v>102</v>
      </c>
      <c r="D472" s="32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27"/>
      <c r="AJ472" s="27"/>
      <c r="AK472" s="15"/>
      <c r="AL472" s="15"/>
      <c r="AM472" s="27"/>
      <c r="AN472" s="27"/>
      <c r="AO472" s="27"/>
      <c r="AP472" s="27"/>
      <c r="AQ472" s="7">
        <f t="shared" si="89"/>
        <v>0</v>
      </c>
      <c r="AR472" s="60">
        <f t="shared" si="92"/>
        <v>34</v>
      </c>
      <c r="AS472" s="8">
        <f t="shared" si="85"/>
        <v>0</v>
      </c>
    </row>
    <row r="473" spans="1:45" x14ac:dyDescent="0.2">
      <c r="A473" s="133"/>
      <c r="B473" s="85" t="s">
        <v>104</v>
      </c>
      <c r="C473" s="87" t="s">
        <v>106</v>
      </c>
      <c r="D473" s="32"/>
      <c r="E473" s="15"/>
      <c r="F473" s="15"/>
      <c r="G473" s="15"/>
      <c r="H473" s="15"/>
      <c r="I473" s="15"/>
      <c r="J473" s="15"/>
      <c r="K473" s="15" t="s">
        <v>84</v>
      </c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27"/>
      <c r="AJ473" s="27" t="s">
        <v>84</v>
      </c>
      <c r="AK473" s="15"/>
      <c r="AL473" s="15"/>
      <c r="AM473" s="27"/>
      <c r="AN473" s="27"/>
      <c r="AO473" s="27"/>
      <c r="AP473" s="27"/>
      <c r="AQ473" s="7">
        <v>2</v>
      </c>
      <c r="AR473" s="60">
        <v>68</v>
      </c>
      <c r="AS473" s="8">
        <f t="shared" si="85"/>
        <v>2.9411764705882353E-2</v>
      </c>
    </row>
    <row r="474" spans="1:45" x14ac:dyDescent="0.2">
      <c r="A474" s="133"/>
      <c r="B474" s="85" t="s">
        <v>105</v>
      </c>
      <c r="C474" s="87" t="s">
        <v>106</v>
      </c>
      <c r="D474" s="32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27"/>
      <c r="AJ474" s="27"/>
      <c r="AK474" s="15"/>
      <c r="AL474" s="15" t="s">
        <v>84</v>
      </c>
      <c r="AM474" s="27"/>
      <c r="AN474" s="27"/>
      <c r="AO474" s="27"/>
      <c r="AP474" s="27"/>
      <c r="AQ474" s="7">
        <v>1</v>
      </c>
      <c r="AR474" s="60">
        <v>34</v>
      </c>
      <c r="AS474" s="8">
        <f t="shared" si="85"/>
        <v>2.9411764705882353E-2</v>
      </c>
    </row>
    <row r="475" spans="1:45" x14ac:dyDescent="0.2">
      <c r="A475" s="133"/>
      <c r="B475" s="122" t="s">
        <v>45</v>
      </c>
      <c r="C475" s="88" t="s">
        <v>95</v>
      </c>
      <c r="D475" s="32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27"/>
      <c r="AJ475" s="27"/>
      <c r="AK475" s="15"/>
      <c r="AL475" s="15"/>
      <c r="AM475" s="27"/>
      <c r="AN475" s="27"/>
      <c r="AO475" s="27"/>
      <c r="AP475" s="27"/>
      <c r="AQ475" s="7">
        <f t="shared" si="89"/>
        <v>0</v>
      </c>
      <c r="AR475" s="60">
        <f>34*2</f>
        <v>68</v>
      </c>
      <c r="AS475" s="8">
        <f t="shared" si="85"/>
        <v>0</v>
      </c>
    </row>
    <row r="476" spans="1:45" x14ac:dyDescent="0.2">
      <c r="A476" s="133"/>
      <c r="B476" s="122"/>
      <c r="C476" s="88" t="s">
        <v>101</v>
      </c>
      <c r="D476" s="32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27"/>
      <c r="AJ476" s="27"/>
      <c r="AK476" s="15"/>
      <c r="AL476" s="15"/>
      <c r="AM476" s="27"/>
      <c r="AN476" s="27"/>
      <c r="AO476" s="27"/>
      <c r="AP476" s="27"/>
      <c r="AQ476" s="7">
        <v>0</v>
      </c>
      <c r="AR476" s="60">
        <f>34*2</f>
        <v>68</v>
      </c>
      <c r="AS476" s="8">
        <f t="shared" si="85"/>
        <v>0</v>
      </c>
    </row>
    <row r="477" spans="1:45" x14ac:dyDescent="0.2">
      <c r="A477" s="133"/>
      <c r="B477" s="122"/>
      <c r="C477" s="88" t="s">
        <v>102</v>
      </c>
      <c r="D477" s="32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27"/>
      <c r="AJ477" s="27"/>
      <c r="AK477" s="15"/>
      <c r="AL477" s="15"/>
      <c r="AM477" s="27"/>
      <c r="AN477" s="27"/>
      <c r="AO477" s="27"/>
      <c r="AP477" s="27"/>
      <c r="AQ477" s="7">
        <f t="shared" si="89"/>
        <v>0</v>
      </c>
      <c r="AR477" s="60">
        <f t="shared" ref="AR477" si="93">34*2</f>
        <v>68</v>
      </c>
      <c r="AS477" s="8">
        <f t="shared" si="85"/>
        <v>0</v>
      </c>
    </row>
    <row r="478" spans="1:45" ht="18.75" customHeight="1" x14ac:dyDescent="0.2">
      <c r="A478" s="46"/>
      <c r="B478" s="47"/>
      <c r="C478" s="47"/>
      <c r="D478" s="47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6"/>
      <c r="AN478" s="46"/>
      <c r="AO478" s="46"/>
      <c r="AP478" s="46"/>
      <c r="AQ478" s="46"/>
      <c r="AR478" s="46"/>
      <c r="AS478" s="46"/>
    </row>
  </sheetData>
  <mergeCells count="236">
    <mergeCell ref="A377:A425"/>
    <mergeCell ref="B404:B406"/>
    <mergeCell ref="B407:B409"/>
    <mergeCell ref="B410:B412"/>
    <mergeCell ref="B413:B415"/>
    <mergeCell ref="B416:B418"/>
    <mergeCell ref="B419:B421"/>
    <mergeCell ref="B423:B425"/>
    <mergeCell ref="B325:B328"/>
    <mergeCell ref="B329:B332"/>
    <mergeCell ref="B333:B336"/>
    <mergeCell ref="B377:B379"/>
    <mergeCell ref="B380:B382"/>
    <mergeCell ref="B383:B385"/>
    <mergeCell ref="B386:B388"/>
    <mergeCell ref="B389:B391"/>
    <mergeCell ref="B392:B394"/>
    <mergeCell ref="B395:B397"/>
    <mergeCell ref="B398:B400"/>
    <mergeCell ref="B401:B403"/>
    <mergeCell ref="A375:C376"/>
    <mergeCell ref="B341:B344"/>
    <mergeCell ref="B357:B360"/>
    <mergeCell ref="A374:D374"/>
    <mergeCell ref="B345:B348"/>
    <mergeCell ref="B369:B372"/>
    <mergeCell ref="B212:B216"/>
    <mergeCell ref="B221:B225"/>
    <mergeCell ref="B271:B275"/>
    <mergeCell ref="B276:B280"/>
    <mergeCell ref="B281:B285"/>
    <mergeCell ref="B286:B290"/>
    <mergeCell ref="B291:B295"/>
    <mergeCell ref="B317:B320"/>
    <mergeCell ref="B337:B340"/>
    <mergeCell ref="A142:A216"/>
    <mergeCell ref="B321:B324"/>
    <mergeCell ref="B361:B364"/>
    <mergeCell ref="B365:B368"/>
    <mergeCell ref="B172:B176"/>
    <mergeCell ref="B142:B146"/>
    <mergeCell ref="B103:B107"/>
    <mergeCell ref="B108:B112"/>
    <mergeCell ref="B113:B117"/>
    <mergeCell ref="B118:B122"/>
    <mergeCell ref="B123:B127"/>
    <mergeCell ref="B349:B352"/>
    <mergeCell ref="B353:B356"/>
    <mergeCell ref="B147:B151"/>
    <mergeCell ref="B152:B156"/>
    <mergeCell ref="B202:B206"/>
    <mergeCell ref="B207:B211"/>
    <mergeCell ref="B177:B181"/>
    <mergeCell ref="B182:B186"/>
    <mergeCell ref="B187:B191"/>
    <mergeCell ref="B192:B196"/>
    <mergeCell ref="B197:B201"/>
    <mergeCell ref="B157:B161"/>
    <mergeCell ref="B162:B166"/>
    <mergeCell ref="A9:D9"/>
    <mergeCell ref="A80:D80"/>
    <mergeCell ref="E80:AP80"/>
    <mergeCell ref="A10:C11"/>
    <mergeCell ref="B88:B92"/>
    <mergeCell ref="B93:B97"/>
    <mergeCell ref="B98:B102"/>
    <mergeCell ref="B128:B132"/>
    <mergeCell ref="A12:A78"/>
    <mergeCell ref="B17:B21"/>
    <mergeCell ref="B22:B26"/>
    <mergeCell ref="AM81:AP81"/>
    <mergeCell ref="B27:B28"/>
    <mergeCell ref="U81:W81"/>
    <mergeCell ref="X81:AA81"/>
    <mergeCell ref="AB81:AD81"/>
    <mergeCell ref="AE81:AI81"/>
    <mergeCell ref="B44:B48"/>
    <mergeCell ref="B39:B43"/>
    <mergeCell ref="B34:B38"/>
    <mergeCell ref="B29:B33"/>
    <mergeCell ref="B74:B78"/>
    <mergeCell ref="B64:B68"/>
    <mergeCell ref="B69:B73"/>
    <mergeCell ref="G3:W3"/>
    <mergeCell ref="G5:W7"/>
    <mergeCell ref="I10:L10"/>
    <mergeCell ref="X10:AA10"/>
    <mergeCell ref="AB10:AD10"/>
    <mergeCell ref="AE10:AI10"/>
    <mergeCell ref="AJ10:AL10"/>
    <mergeCell ref="AM10:AP10"/>
    <mergeCell ref="AP4:AQ4"/>
    <mergeCell ref="X3:AB3"/>
    <mergeCell ref="E9:AP9"/>
    <mergeCell ref="AN3:AO5"/>
    <mergeCell ref="AP5:AQ5"/>
    <mergeCell ref="X6:AB6"/>
    <mergeCell ref="AQ9:AQ11"/>
    <mergeCell ref="X4:AB5"/>
    <mergeCell ref="A431:A477"/>
    <mergeCell ref="AR427:AR429"/>
    <mergeCell ref="B449:B451"/>
    <mergeCell ref="B452:B454"/>
    <mergeCell ref="B455:B457"/>
    <mergeCell ref="B458:B460"/>
    <mergeCell ref="B461:B463"/>
    <mergeCell ref="B464:B466"/>
    <mergeCell ref="B467:B469"/>
    <mergeCell ref="B470:B472"/>
    <mergeCell ref="B475:B477"/>
    <mergeCell ref="A428:C429"/>
    <mergeCell ref="A427:D427"/>
    <mergeCell ref="B431:B433"/>
    <mergeCell ref="B434:B436"/>
    <mergeCell ref="B437:B439"/>
    <mergeCell ref="B440:B442"/>
    <mergeCell ref="B443:B445"/>
    <mergeCell ref="B446:B448"/>
    <mergeCell ref="A83:A137"/>
    <mergeCell ref="AS427:AS429"/>
    <mergeCell ref="E428:H428"/>
    <mergeCell ref="I428:L428"/>
    <mergeCell ref="M428:P428"/>
    <mergeCell ref="Q428:T428"/>
    <mergeCell ref="U428:W428"/>
    <mergeCell ref="X428:AA428"/>
    <mergeCell ref="AB428:AD428"/>
    <mergeCell ref="E427:AP427"/>
    <mergeCell ref="AQ427:AQ429"/>
    <mergeCell ref="AE428:AI428"/>
    <mergeCell ref="AJ428:AL428"/>
    <mergeCell ref="AM428:AP428"/>
    <mergeCell ref="AS374:AS376"/>
    <mergeCell ref="E375:H375"/>
    <mergeCell ref="I375:L375"/>
    <mergeCell ref="M375:P375"/>
    <mergeCell ref="Q375:T375"/>
    <mergeCell ref="A305:A372"/>
    <mergeCell ref="Q303:T303"/>
    <mergeCell ref="B167:B171"/>
    <mergeCell ref="B133:B137"/>
    <mergeCell ref="B83:B87"/>
    <mergeCell ref="AM375:AP375"/>
    <mergeCell ref="E374:AP374"/>
    <mergeCell ref="AQ374:AQ376"/>
    <mergeCell ref="AR374:AR376"/>
    <mergeCell ref="B305:B308"/>
    <mergeCell ref="B309:B312"/>
    <mergeCell ref="B313:B316"/>
    <mergeCell ref="AS302:AS304"/>
    <mergeCell ref="A303:C304"/>
    <mergeCell ref="E303:H303"/>
    <mergeCell ref="I303:L303"/>
    <mergeCell ref="M303:P303"/>
    <mergeCell ref="AQ302:AQ304"/>
    <mergeCell ref="U303:W303"/>
    <mergeCell ref="X303:AA303"/>
    <mergeCell ref="AB303:AD303"/>
    <mergeCell ref="AE303:AI303"/>
    <mergeCell ref="AJ303:AL303"/>
    <mergeCell ref="U375:W375"/>
    <mergeCell ref="X375:AA375"/>
    <mergeCell ref="AB375:AD375"/>
    <mergeCell ref="AE375:AI375"/>
    <mergeCell ref="AJ375:AL375"/>
    <mergeCell ref="AR302:AR304"/>
    <mergeCell ref="A221:A300"/>
    <mergeCell ref="AM303:AP303"/>
    <mergeCell ref="B236:B240"/>
    <mergeCell ref="B241:B245"/>
    <mergeCell ref="B246:B250"/>
    <mergeCell ref="B251:B255"/>
    <mergeCell ref="B256:B260"/>
    <mergeCell ref="B261:B265"/>
    <mergeCell ref="B266:B270"/>
    <mergeCell ref="B226:B230"/>
    <mergeCell ref="B231:B235"/>
    <mergeCell ref="B296:B300"/>
    <mergeCell ref="A302:D302"/>
    <mergeCell ref="E302:AP302"/>
    <mergeCell ref="AS218:AS220"/>
    <mergeCell ref="A219:C220"/>
    <mergeCell ref="E219:H219"/>
    <mergeCell ref="I219:L219"/>
    <mergeCell ref="M219:P219"/>
    <mergeCell ref="Q219:T219"/>
    <mergeCell ref="U219:W219"/>
    <mergeCell ref="X219:AA219"/>
    <mergeCell ref="AB219:AD219"/>
    <mergeCell ref="AE219:AI219"/>
    <mergeCell ref="AJ219:AL219"/>
    <mergeCell ref="AM219:AP219"/>
    <mergeCell ref="A218:D218"/>
    <mergeCell ref="E218:AP218"/>
    <mergeCell ref="AQ218:AQ220"/>
    <mergeCell ref="AR218:AR220"/>
    <mergeCell ref="AS139:AS141"/>
    <mergeCell ref="A140:C141"/>
    <mergeCell ref="E140:H140"/>
    <mergeCell ref="I140:L140"/>
    <mergeCell ref="M140:P140"/>
    <mergeCell ref="Q140:T140"/>
    <mergeCell ref="U140:W140"/>
    <mergeCell ref="X140:AA140"/>
    <mergeCell ref="AB140:AD140"/>
    <mergeCell ref="AE140:AI140"/>
    <mergeCell ref="AJ140:AL140"/>
    <mergeCell ref="AM140:AP140"/>
    <mergeCell ref="A139:D139"/>
    <mergeCell ref="E139:AP139"/>
    <mergeCell ref="AQ139:AQ141"/>
    <mergeCell ref="AR139:AR141"/>
    <mergeCell ref="B4:C4"/>
    <mergeCell ref="AC3:AM5"/>
    <mergeCell ref="A7:B7"/>
    <mergeCell ref="C7:D7"/>
    <mergeCell ref="B12:B16"/>
    <mergeCell ref="AR80:AR82"/>
    <mergeCell ref="AS80:AS82"/>
    <mergeCell ref="A81:C82"/>
    <mergeCell ref="E81:H81"/>
    <mergeCell ref="I81:L81"/>
    <mergeCell ref="M81:P81"/>
    <mergeCell ref="Q81:T81"/>
    <mergeCell ref="AR9:AR11"/>
    <mergeCell ref="AS9:AS11"/>
    <mergeCell ref="M10:P10"/>
    <mergeCell ref="Q10:T10"/>
    <mergeCell ref="U10:W10"/>
    <mergeCell ref="E10:H10"/>
    <mergeCell ref="AJ81:AL81"/>
    <mergeCell ref="A79:D79"/>
    <mergeCell ref="B49:B53"/>
    <mergeCell ref="B54:B58"/>
    <mergeCell ref="B59:B63"/>
    <mergeCell ref="AQ80:AQ82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7" manualBreakCount="7">
    <brk id="8" max="50" man="1"/>
    <brk id="79" max="16383" man="1"/>
    <brk id="138" max="16383" man="1"/>
    <brk id="217" max="16383" man="1"/>
    <brk id="301" max="16383" man="1"/>
    <brk id="373" max="50" man="1"/>
    <brk id="426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22 кабинет</cp:lastModifiedBy>
  <cp:lastPrinted>2025-07-31T04:29:37Z</cp:lastPrinted>
  <dcterms:created xsi:type="dcterms:W3CDTF">2024-09-28T08:38:22Z</dcterms:created>
  <dcterms:modified xsi:type="dcterms:W3CDTF">2026-09-17T06:17:14Z</dcterms:modified>
</cp:coreProperties>
</file>