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СОТРУДНИКИ\Коротаева А.С\"/>
    </mc:Choice>
  </mc:AlternateContent>
  <bookViews>
    <workbookView xWindow="0" yWindow="0" windowWidth="24750" windowHeight="12330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процедур'!$A$1:$AY$452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79" i="5" l="1"/>
  <c r="AR235" i="5"/>
  <c r="AS235" i="5" s="1"/>
  <c r="AR236" i="5"/>
  <c r="AR230" i="5"/>
  <c r="AS230" i="5" s="1"/>
  <c r="AS143" i="5"/>
  <c r="AS25" i="5"/>
  <c r="AR449" i="5" l="1"/>
  <c r="AS449" i="5" s="1"/>
  <c r="AR446" i="5"/>
  <c r="AQ446" i="5"/>
  <c r="AS446" i="5" s="1"/>
  <c r="AR442" i="5"/>
  <c r="AS442" i="5" s="1"/>
  <c r="AS438" i="5"/>
  <c r="AR434" i="5"/>
  <c r="AS434" i="5" s="1"/>
  <c r="AS429" i="5"/>
  <c r="AR425" i="5"/>
  <c r="AS425" i="5" s="1"/>
  <c r="AR426" i="5"/>
  <c r="AS421" i="5"/>
  <c r="AR417" i="5"/>
  <c r="AS417" i="5" s="1"/>
  <c r="AS413" i="5" l="1"/>
  <c r="AS409" i="5"/>
  <c r="AS405" i="5"/>
  <c r="AR398" i="5"/>
  <c r="AS398" i="5" s="1"/>
  <c r="AR282" i="5" l="1"/>
  <c r="AR283" i="5"/>
  <c r="AS283" i="5" s="1"/>
  <c r="AR215" i="5"/>
  <c r="AS215" i="5" s="1"/>
  <c r="AR216" i="5"/>
  <c r="AQ271" i="5"/>
  <c r="AQ267" i="5"/>
  <c r="AR271" i="5"/>
  <c r="AR267" i="5"/>
  <c r="AR263" i="5"/>
  <c r="AQ263" i="5"/>
  <c r="AR320" i="5"/>
  <c r="AS320" i="5" s="1"/>
  <c r="AR259" i="5"/>
  <c r="AS259" i="5" s="1"/>
  <c r="AR251" i="5"/>
  <c r="AS251" i="5" s="1"/>
  <c r="AR252" i="5"/>
  <c r="AR301" i="5"/>
  <c r="AS301" i="5" s="1"/>
  <c r="AR316" i="5"/>
  <c r="AS316" i="5" s="1"/>
  <c r="AR317" i="5"/>
  <c r="AS317" i="5" s="1"/>
  <c r="AS246" i="5"/>
  <c r="AR202" i="5"/>
  <c r="AR203" i="5"/>
  <c r="AR197" i="5"/>
  <c r="AR198" i="5"/>
  <c r="AR177" i="5"/>
  <c r="AS177" i="5" s="1"/>
  <c r="AR178" i="5"/>
  <c r="AS178" i="5" s="1"/>
  <c r="AR166" i="5"/>
  <c r="AS166" i="5" s="1"/>
  <c r="AR167" i="5"/>
  <c r="AS167" i="5" s="1"/>
  <c r="AR162" i="5"/>
  <c r="AS162" i="5" s="1"/>
  <c r="AR163" i="5"/>
  <c r="AS163" i="5" s="1"/>
  <c r="AR298" i="5"/>
  <c r="AS298" i="5" s="1"/>
  <c r="AR157" i="5"/>
  <c r="AS157" i="5" s="1"/>
  <c r="AR158" i="5"/>
  <c r="AS158" i="5" s="1"/>
  <c r="AR137" i="5"/>
  <c r="AS137" i="5" s="1"/>
  <c r="AR138" i="5"/>
  <c r="AS138" i="5" s="1"/>
  <c r="AR192" i="5"/>
  <c r="AR193" i="5"/>
  <c r="AR187" i="5"/>
  <c r="AR188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R78" i="5"/>
  <c r="AS78" i="5" s="1"/>
  <c r="AR79" i="5"/>
  <c r="AS79" i="5" s="1"/>
  <c r="AR73" i="5"/>
  <c r="AS73" i="5" s="1"/>
  <c r="AR74" i="5"/>
  <c r="AS74" i="5" s="1"/>
  <c r="AR34" i="5"/>
  <c r="AS34" i="5" s="1"/>
  <c r="AR35" i="5"/>
  <c r="AS35" i="5" s="1"/>
  <c r="AR19" i="5"/>
  <c r="AS19" i="5" s="1"/>
  <c r="AR20" i="5"/>
  <c r="AS20" i="5" s="1"/>
  <c r="AR14" i="5"/>
  <c r="AS14" i="5" s="1"/>
  <c r="AR15" i="5"/>
  <c r="AS15" i="5" s="1"/>
  <c r="AR123" i="5"/>
  <c r="AR124" i="5"/>
  <c r="AR117" i="5"/>
  <c r="AR118" i="5"/>
  <c r="AR119" i="5"/>
  <c r="AR113" i="5"/>
  <c r="AR114" i="5"/>
  <c r="AR108" i="5"/>
  <c r="AR109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S119" i="5" s="1"/>
  <c r="AQ120" i="5"/>
  <c r="AQ121" i="5"/>
  <c r="AQ122" i="5"/>
  <c r="AQ123" i="5"/>
  <c r="AQ124" i="5"/>
  <c r="AS124" i="5" s="1"/>
  <c r="AQ125" i="5"/>
  <c r="AR64" i="5"/>
  <c r="AR65" i="5"/>
  <c r="AQ64" i="5"/>
  <c r="AS64" i="5" s="1"/>
  <c r="AQ65" i="5"/>
  <c r="AS65" i="5" s="1"/>
  <c r="AQ66" i="5"/>
  <c r="AR59" i="5"/>
  <c r="AR60" i="5"/>
  <c r="AQ59" i="5"/>
  <c r="AS59" i="5" s="1"/>
  <c r="AQ60" i="5"/>
  <c r="AR54" i="5"/>
  <c r="AR55" i="5"/>
  <c r="AQ54" i="5"/>
  <c r="AS54" i="5" s="1"/>
  <c r="AQ55" i="5"/>
  <c r="AR49" i="5"/>
  <c r="AR50" i="5"/>
  <c r="AQ48" i="5"/>
  <c r="AQ49" i="5"/>
  <c r="AQ50" i="5"/>
  <c r="AR103" i="5"/>
  <c r="AS103" i="5" s="1"/>
  <c r="AR104" i="5"/>
  <c r="AS104" i="5" s="1"/>
  <c r="AR182" i="5"/>
  <c r="AS182" i="5" s="1"/>
  <c r="AR183" i="5"/>
  <c r="AS183" i="5" s="1"/>
  <c r="AR44" i="5"/>
  <c r="AS44" i="5" s="1"/>
  <c r="AR45" i="5"/>
  <c r="AS45" i="5" s="1"/>
  <c r="AS50" i="5" l="1"/>
  <c r="AS49" i="5"/>
  <c r="AS55" i="5"/>
  <c r="AS60" i="5"/>
  <c r="AS267" i="5"/>
  <c r="AS263" i="5"/>
  <c r="AS188" i="5"/>
  <c r="AS203" i="5"/>
  <c r="AS187" i="5"/>
  <c r="AS113" i="5"/>
  <c r="AS109" i="5"/>
  <c r="AS202" i="5"/>
  <c r="AS271" i="5"/>
  <c r="AS198" i="5"/>
  <c r="AS193" i="5"/>
  <c r="AS108" i="5"/>
  <c r="AS118" i="5"/>
  <c r="AS114" i="5"/>
  <c r="AS192" i="5"/>
  <c r="AS197" i="5"/>
  <c r="AS123" i="5"/>
  <c r="AR312" i="5"/>
  <c r="AR313" i="5"/>
  <c r="AS313" i="5" s="1"/>
  <c r="AS239" i="5"/>
  <c r="AR243" i="5"/>
  <c r="AS243" i="5" s="1"/>
  <c r="AR171" i="5"/>
  <c r="AR172" i="5"/>
  <c r="AS172" i="5" s="1"/>
  <c r="AR173" i="5"/>
  <c r="AS173" i="5" s="1"/>
  <c r="AR174" i="5"/>
  <c r="AR97" i="5"/>
  <c r="AS97" i="5" s="1"/>
  <c r="AR98" i="5"/>
  <c r="AS98" i="5" s="1"/>
  <c r="AR99" i="5"/>
  <c r="AS99" i="5" s="1"/>
  <c r="AR38" i="5"/>
  <c r="AS38" i="5" s="1"/>
  <c r="AR39" i="5"/>
  <c r="AS39" i="5" s="1"/>
  <c r="AR40" i="5"/>
  <c r="AS40" i="5" s="1"/>
  <c r="AR305" i="5"/>
  <c r="AS305" i="5" s="1"/>
  <c r="AR306" i="5"/>
  <c r="AS306" i="5" s="1"/>
  <c r="AR307" i="5"/>
  <c r="AS307" i="5" s="1"/>
  <c r="AS94" i="5"/>
  <c r="AR92" i="5"/>
  <c r="AS92" i="5" s="1"/>
  <c r="AR93" i="5"/>
  <c r="AS93" i="5" s="1"/>
  <c r="AR94" i="5"/>
  <c r="AS227" i="5"/>
  <c r="AR151" i="5"/>
  <c r="AS151" i="5" s="1"/>
  <c r="AR152" i="5"/>
  <c r="AS152" i="5" s="1"/>
  <c r="AR153" i="5"/>
  <c r="AS153" i="5" s="1"/>
  <c r="AR290" i="5"/>
  <c r="AS222" i="5"/>
  <c r="AR223" i="5"/>
  <c r="AS223" i="5" s="1"/>
  <c r="AR224" i="5"/>
  <c r="AS224" i="5" s="1"/>
  <c r="AR146" i="5"/>
  <c r="AS146" i="5" s="1"/>
  <c r="AR147" i="5"/>
  <c r="AS147" i="5" s="1"/>
  <c r="AR87" i="5"/>
  <c r="AR88" i="5"/>
  <c r="AS88" i="5" s="1"/>
  <c r="AR89" i="5"/>
  <c r="AS89" i="5" s="1"/>
  <c r="AR90" i="5"/>
  <c r="AR28" i="5"/>
  <c r="AS28" i="5" s="1"/>
  <c r="AR29" i="5"/>
  <c r="AS29" i="5" s="1"/>
  <c r="AR30" i="5"/>
  <c r="AS30" i="5" s="1"/>
  <c r="AS286" i="5"/>
  <c r="AR142" i="5"/>
  <c r="AS142" i="5" s="1"/>
  <c r="AR83" i="5"/>
  <c r="AS83" i="5" s="1"/>
  <c r="AR24" i="5"/>
  <c r="AS24" i="5" s="1"/>
  <c r="AS219" i="5"/>
  <c r="AS290" i="5" l="1"/>
  <c r="AS211" i="5"/>
  <c r="AR132" i="5"/>
  <c r="AS132" i="5" s="1"/>
  <c r="AR133" i="5"/>
  <c r="AS133" i="5" s="1"/>
  <c r="AR36" i="5" l="1"/>
  <c r="AS36" i="5" s="1"/>
  <c r="AR37" i="5"/>
  <c r="AS37" i="5" s="1"/>
  <c r="AR450" i="5" l="1"/>
  <c r="AR451" i="5"/>
  <c r="AR448" i="5"/>
  <c r="AR441" i="5"/>
  <c r="AR443" i="5"/>
  <c r="AR444" i="5"/>
  <c r="AR445" i="5"/>
  <c r="AR447" i="5"/>
  <c r="AR440" i="5"/>
  <c r="AR433" i="5"/>
  <c r="AR432" i="5"/>
  <c r="AR428" i="5"/>
  <c r="AR430" i="5"/>
  <c r="AR431" i="5"/>
  <c r="AR424" i="5"/>
  <c r="AR423" i="5"/>
  <c r="AR420" i="5"/>
  <c r="AR414" i="5"/>
  <c r="AR415" i="5"/>
  <c r="AR416" i="5"/>
  <c r="AR418" i="5"/>
  <c r="AR419" i="5"/>
  <c r="AR412" i="5"/>
  <c r="AR410" i="5"/>
  <c r="AR408" i="5"/>
  <c r="AR406" i="5"/>
  <c r="AR404" i="5"/>
  <c r="AR397" i="5"/>
  <c r="AR399" i="5"/>
  <c r="AS399" i="5" s="1"/>
  <c r="AR400" i="5"/>
  <c r="AR402" i="5"/>
  <c r="AR403" i="5"/>
  <c r="AR396" i="5"/>
  <c r="AR393" i="5"/>
  <c r="AR395" i="5"/>
  <c r="AR392" i="5"/>
  <c r="AR385" i="5"/>
  <c r="AR386" i="5"/>
  <c r="AR384" i="5"/>
  <c r="AR382" i="5"/>
  <c r="AR383" i="5"/>
  <c r="AR381" i="5"/>
  <c r="AR376" i="5"/>
  <c r="AR377" i="5"/>
  <c r="AR378" i="5"/>
  <c r="AR379" i="5"/>
  <c r="AR380" i="5"/>
  <c r="AR375" i="5"/>
  <c r="AR373" i="5"/>
  <c r="AR370" i="5"/>
  <c r="AR371" i="5"/>
  <c r="AR369" i="5"/>
  <c r="AR364" i="5"/>
  <c r="AR366" i="5"/>
  <c r="AR367" i="5"/>
  <c r="AR368" i="5"/>
  <c r="AR363" i="5"/>
  <c r="AR361" i="5"/>
  <c r="AR362" i="5"/>
  <c r="AR358" i="5"/>
  <c r="AR359" i="5"/>
  <c r="AR357" i="5"/>
  <c r="AR350" i="5"/>
  <c r="AR353" i="5"/>
  <c r="AR343" i="5"/>
  <c r="AR344" i="5"/>
  <c r="AR345" i="5"/>
  <c r="AR346" i="5"/>
  <c r="AR347" i="5"/>
  <c r="AR342" i="5"/>
  <c r="AR340" i="5"/>
  <c r="AR341" i="5"/>
  <c r="AR339" i="5"/>
  <c r="AR333" i="5"/>
  <c r="AR334" i="5"/>
  <c r="AR332" i="5"/>
  <c r="AR327" i="5"/>
  <c r="AR328" i="5"/>
  <c r="AR329" i="5"/>
  <c r="AR330" i="5"/>
  <c r="AR331" i="5"/>
  <c r="AR326" i="5"/>
  <c r="AR321" i="5"/>
  <c r="AR322" i="5"/>
  <c r="AR323" i="5"/>
  <c r="AR324" i="5"/>
  <c r="AR325" i="5"/>
  <c r="AR319" i="5"/>
  <c r="AR318" i="5"/>
  <c r="AR315" i="5"/>
  <c r="AR314" i="5"/>
  <c r="AR311" i="5"/>
  <c r="AR309" i="5"/>
  <c r="AR310" i="5"/>
  <c r="AR308" i="5"/>
  <c r="AR304" i="5"/>
  <c r="AR297" i="5"/>
  <c r="AR299" i="5"/>
  <c r="AR300" i="5"/>
  <c r="AR302" i="5"/>
  <c r="AR303" i="5"/>
  <c r="AR296" i="5"/>
  <c r="AR280" i="5"/>
  <c r="AR281" i="5"/>
  <c r="AR284" i="5"/>
  <c r="AR285" i="5"/>
  <c r="AR287" i="5"/>
  <c r="AR288" i="5"/>
  <c r="AR289" i="5"/>
  <c r="AR292" i="5"/>
  <c r="AR293" i="5"/>
  <c r="AR294" i="5"/>
  <c r="AR295" i="5"/>
  <c r="AR277" i="5"/>
  <c r="AR272" i="5"/>
  <c r="AR270" i="5"/>
  <c r="AR269" i="5"/>
  <c r="AR258" i="5"/>
  <c r="AR260" i="5"/>
  <c r="AR261" i="5"/>
  <c r="AR262" i="5"/>
  <c r="AR264" i="5"/>
  <c r="AR265" i="5"/>
  <c r="AR266" i="5"/>
  <c r="AR268" i="5"/>
  <c r="AR257" i="5"/>
  <c r="AR242" i="5"/>
  <c r="AR244" i="5"/>
  <c r="AR245" i="5"/>
  <c r="AR247" i="5"/>
  <c r="AR248" i="5"/>
  <c r="AR249" i="5"/>
  <c r="AR250" i="5"/>
  <c r="AR255" i="5"/>
  <c r="AS255" i="5" s="1"/>
  <c r="AR254" i="5"/>
  <c r="AR256" i="5"/>
  <c r="AR241" i="5"/>
  <c r="AR231" i="5"/>
  <c r="AS231" i="5" s="1"/>
  <c r="AR232" i="5"/>
  <c r="AS232" i="5" s="1"/>
  <c r="AR233" i="5"/>
  <c r="AR234" i="5"/>
  <c r="AR229" i="5"/>
  <c r="AR228" i="5"/>
  <c r="AR225" i="5"/>
  <c r="AR218" i="5"/>
  <c r="AR220" i="5"/>
  <c r="AR221" i="5"/>
  <c r="AR217" i="5"/>
  <c r="AR214" i="5"/>
  <c r="AR213" i="5"/>
  <c r="AR210" i="5"/>
  <c r="AR212" i="5"/>
  <c r="AR196" i="5"/>
  <c r="AR199" i="5"/>
  <c r="AR200" i="5"/>
  <c r="AR201" i="5"/>
  <c r="AS201" i="5" s="1"/>
  <c r="AR204" i="5"/>
  <c r="AR195" i="5"/>
  <c r="AR181" i="5"/>
  <c r="AR184" i="5"/>
  <c r="AR185" i="5"/>
  <c r="AR186" i="5"/>
  <c r="AR189" i="5"/>
  <c r="AR190" i="5"/>
  <c r="AR191" i="5"/>
  <c r="AR194" i="5"/>
  <c r="AR180" i="5"/>
  <c r="AR175" i="5"/>
  <c r="AR176" i="5"/>
  <c r="AR179" i="5"/>
  <c r="AR170" i="5"/>
  <c r="AR168" i="5"/>
  <c r="AR169" i="5"/>
  <c r="AR165" i="5"/>
  <c r="AR156" i="5"/>
  <c r="AR159" i="5"/>
  <c r="AR160" i="5"/>
  <c r="AR161" i="5"/>
  <c r="AR164" i="5"/>
  <c r="AR155" i="5"/>
  <c r="AR150" i="5"/>
  <c r="AR141" i="5"/>
  <c r="AR144" i="5"/>
  <c r="AR145" i="5"/>
  <c r="AR148" i="5"/>
  <c r="AR140" i="5"/>
  <c r="AR136" i="5"/>
  <c r="AR139" i="5"/>
  <c r="AR135" i="5"/>
  <c r="AR131" i="5"/>
  <c r="AR134" i="5"/>
  <c r="AS134" i="5" s="1"/>
  <c r="AR130" i="5"/>
  <c r="AR120" i="5"/>
  <c r="AR121" i="5"/>
  <c r="AR122" i="5"/>
  <c r="AR125" i="5"/>
  <c r="AR116" i="5"/>
  <c r="AR100" i="5"/>
  <c r="AR101" i="5"/>
  <c r="AR102" i="5"/>
  <c r="AR105" i="5"/>
  <c r="AR106" i="5"/>
  <c r="AR107" i="5"/>
  <c r="AR110" i="5"/>
  <c r="AR111" i="5"/>
  <c r="AR112" i="5"/>
  <c r="AR115" i="5"/>
  <c r="AS115" i="5" s="1"/>
  <c r="AR96" i="5"/>
  <c r="AR95" i="5"/>
  <c r="AR91" i="5"/>
  <c r="AR86" i="5"/>
  <c r="AR77" i="5"/>
  <c r="AR80" i="5"/>
  <c r="AR81" i="5"/>
  <c r="AR82" i="5"/>
  <c r="AR85" i="5"/>
  <c r="AR76" i="5"/>
  <c r="AR72" i="5"/>
  <c r="AR75" i="5"/>
  <c r="AR71" i="5"/>
  <c r="AR58" i="5"/>
  <c r="AR61" i="5"/>
  <c r="AR62" i="5"/>
  <c r="AR63" i="5"/>
  <c r="AR66" i="5"/>
  <c r="AS66" i="5" s="1"/>
  <c r="AR57" i="5"/>
  <c r="AR41" i="5"/>
  <c r="AS41" i="5" s="1"/>
  <c r="AR42" i="5"/>
  <c r="AS42" i="5" s="1"/>
  <c r="AR43" i="5"/>
  <c r="AS43" i="5" s="1"/>
  <c r="AR46" i="5"/>
  <c r="AS46" i="5" s="1"/>
  <c r="AR47" i="5"/>
  <c r="AR48" i="5"/>
  <c r="AS48" i="5" s="1"/>
  <c r="AR51" i="5"/>
  <c r="AR52" i="5"/>
  <c r="AR53" i="5"/>
  <c r="AR56" i="5"/>
  <c r="AR33" i="5"/>
  <c r="AS33" i="5" s="1"/>
  <c r="AR32" i="5"/>
  <c r="AS32" i="5" s="1"/>
  <c r="AR31" i="5"/>
  <c r="AS31" i="5" s="1"/>
  <c r="AR27" i="5"/>
  <c r="AS27" i="5" s="1"/>
  <c r="AR18" i="5"/>
  <c r="AR21" i="5"/>
  <c r="AS21" i="5" s="1"/>
  <c r="AR22" i="5"/>
  <c r="AS22" i="5" s="1"/>
  <c r="AR23" i="5"/>
  <c r="AS23" i="5" s="1"/>
  <c r="AR26" i="5"/>
  <c r="AS26" i="5" s="1"/>
  <c r="AR17" i="5"/>
  <c r="AR13" i="5"/>
  <c r="AR16" i="5"/>
  <c r="AR12" i="5"/>
  <c r="AS410" i="5" l="1"/>
  <c r="AS412" i="5"/>
  <c r="AS414" i="5"/>
  <c r="AS415" i="5"/>
  <c r="AS416" i="5"/>
  <c r="AQ418" i="5"/>
  <c r="AS418" i="5" s="1"/>
  <c r="AQ419" i="5"/>
  <c r="AS419" i="5" s="1"/>
  <c r="AS420" i="5"/>
  <c r="AS422" i="5"/>
  <c r="AS423" i="5"/>
  <c r="AS424" i="5"/>
  <c r="AS426" i="5"/>
  <c r="AS427" i="5"/>
  <c r="AQ428" i="5"/>
  <c r="AS428" i="5" s="1"/>
  <c r="AQ430" i="5"/>
  <c r="AS430" i="5" s="1"/>
  <c r="AQ431" i="5"/>
  <c r="AS432" i="5"/>
  <c r="AS435" i="5"/>
  <c r="AS436" i="5"/>
  <c r="AS437" i="5"/>
  <c r="AS439" i="5"/>
  <c r="AQ440" i="5"/>
  <c r="AS440" i="5" s="1"/>
  <c r="AQ441" i="5"/>
  <c r="AS441" i="5" s="1"/>
  <c r="AQ443" i="5"/>
  <c r="AS443" i="5" s="1"/>
  <c r="AQ444" i="5"/>
  <c r="AS444" i="5" s="1"/>
  <c r="AQ445" i="5"/>
  <c r="AS445" i="5" s="1"/>
  <c r="AQ447" i="5"/>
  <c r="AS447" i="5" s="1"/>
  <c r="AQ448" i="5"/>
  <c r="AS448" i="5" s="1"/>
  <c r="AQ450" i="5"/>
  <c r="AS450" i="5" s="1"/>
  <c r="AQ451" i="5"/>
  <c r="AS451" i="5" s="1"/>
  <c r="AS411" i="5"/>
  <c r="AS431" i="5"/>
  <c r="AS433" i="5"/>
  <c r="AS356" i="5" l="1"/>
  <c r="AS357" i="5"/>
  <c r="AS358" i="5"/>
  <c r="AQ359" i="5"/>
  <c r="AS359" i="5" s="1"/>
  <c r="AS360" i="5"/>
  <c r="AS361" i="5"/>
  <c r="AS362" i="5"/>
  <c r="AS363" i="5"/>
  <c r="AS364" i="5"/>
  <c r="AS365" i="5"/>
  <c r="AQ366" i="5"/>
  <c r="AS366" i="5" s="1"/>
  <c r="AQ367" i="5"/>
  <c r="AS367" i="5" s="1"/>
  <c r="AQ368" i="5"/>
  <c r="AS368" i="5" s="1"/>
  <c r="AS369" i="5"/>
  <c r="AS370" i="5"/>
  <c r="AS371" i="5"/>
  <c r="AS372" i="5"/>
  <c r="AS373" i="5"/>
  <c r="AS374" i="5"/>
  <c r="AS375" i="5"/>
  <c r="AS376" i="5"/>
  <c r="AS377" i="5"/>
  <c r="AQ378" i="5"/>
  <c r="AS378" i="5" s="1"/>
  <c r="AQ379" i="5"/>
  <c r="AS379" i="5" s="1"/>
  <c r="AQ380" i="5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S302" i="5"/>
  <c r="AS303" i="5"/>
  <c r="AS304" i="5"/>
  <c r="AQ308" i="5"/>
  <c r="AS308" i="5" s="1"/>
  <c r="AQ309" i="5"/>
  <c r="AS309" i="5" s="1"/>
  <c r="AQ310" i="5"/>
  <c r="AS310" i="5" s="1"/>
  <c r="AS311" i="5"/>
  <c r="AS312" i="5"/>
  <c r="AS314" i="5"/>
  <c r="AS315" i="5"/>
  <c r="AS318" i="5"/>
  <c r="AS319" i="5"/>
  <c r="AS321" i="5"/>
  <c r="AS322" i="5"/>
  <c r="AQ323" i="5"/>
  <c r="AS323" i="5" s="1"/>
  <c r="AQ324" i="5"/>
  <c r="AS324" i="5" s="1"/>
  <c r="AQ325" i="5"/>
  <c r="AS325" i="5" s="1"/>
  <c r="AQ326" i="5"/>
  <c r="AS326" i="5" s="1"/>
  <c r="AQ327" i="5"/>
  <c r="AS327" i="5" s="1"/>
  <c r="AQ328" i="5"/>
  <c r="AS328" i="5" s="1"/>
  <c r="AQ329" i="5"/>
  <c r="AS329" i="5" s="1"/>
  <c r="AQ330" i="5"/>
  <c r="AS330" i="5" s="1"/>
  <c r="AQ331" i="5"/>
  <c r="AS331" i="5" s="1"/>
  <c r="AS237" i="5"/>
  <c r="AS238" i="5"/>
  <c r="AS240" i="5"/>
  <c r="AS241" i="5"/>
  <c r="AS242" i="5"/>
  <c r="AS244" i="5"/>
  <c r="AS245" i="5"/>
  <c r="AS247" i="5"/>
  <c r="AS248" i="5"/>
  <c r="AS249" i="5"/>
  <c r="AS250" i="5"/>
  <c r="AS252" i="5"/>
  <c r="AS253" i="5"/>
  <c r="AS254" i="5"/>
  <c r="AS256" i="5"/>
  <c r="AQ257" i="5"/>
  <c r="AS257" i="5" s="1"/>
  <c r="AQ258" i="5"/>
  <c r="AS258" i="5" s="1"/>
  <c r="AQ260" i="5"/>
  <c r="AS260" i="5" s="1"/>
  <c r="AQ261" i="5"/>
  <c r="AS261" i="5" s="1"/>
  <c r="AQ262" i="5"/>
  <c r="AS262" i="5" s="1"/>
  <c r="AQ264" i="5"/>
  <c r="AS264" i="5" s="1"/>
  <c r="AQ265" i="5"/>
  <c r="AS265" i="5" s="1"/>
  <c r="AQ266" i="5"/>
  <c r="AS266" i="5" s="1"/>
  <c r="AQ268" i="5"/>
  <c r="AS268" i="5" s="1"/>
  <c r="AQ269" i="5"/>
  <c r="AS269" i="5" s="1"/>
  <c r="AS180" i="5"/>
  <c r="AS181" i="5"/>
  <c r="AS184" i="5"/>
  <c r="AQ185" i="5"/>
  <c r="AS185" i="5" s="1"/>
  <c r="AS186" i="5"/>
  <c r="AS189" i="5"/>
  <c r="AS190" i="5"/>
  <c r="AS191" i="5"/>
  <c r="AS194" i="5"/>
  <c r="AS195" i="5"/>
  <c r="AS196" i="5"/>
  <c r="AS199" i="5"/>
  <c r="AS200" i="5"/>
  <c r="AS171" i="5"/>
  <c r="AS174" i="5"/>
  <c r="AS175" i="5"/>
  <c r="AS176" i="5"/>
  <c r="AQ106" i="5"/>
  <c r="AS106" i="5" s="1"/>
  <c r="AS107" i="5"/>
  <c r="AS110" i="5"/>
  <c r="AS111" i="5"/>
  <c r="AS112" i="5"/>
  <c r="AS116" i="5"/>
  <c r="AS117" i="5"/>
  <c r="AS120" i="5"/>
  <c r="AS121" i="5"/>
  <c r="AS122" i="5"/>
  <c r="AS125" i="5"/>
  <c r="AS18" i="5" l="1"/>
  <c r="AQ58" i="5"/>
  <c r="AS58" i="5" s="1"/>
  <c r="AQ61" i="5"/>
  <c r="AS61" i="5" s="1"/>
  <c r="AQ62" i="5"/>
  <c r="AS62" i="5" s="1"/>
  <c r="AQ63" i="5"/>
  <c r="AS63" i="5" s="1"/>
  <c r="AQ57" i="5"/>
  <c r="AS57" i="5" s="1"/>
  <c r="AQ47" i="5"/>
  <c r="AS47" i="5" s="1"/>
  <c r="AQ51" i="5"/>
  <c r="AS51" i="5" s="1"/>
  <c r="AQ52" i="5"/>
  <c r="AS52" i="5" s="1"/>
  <c r="AQ53" i="5"/>
  <c r="AS53" i="5" s="1"/>
  <c r="AQ56" i="5"/>
  <c r="AS56" i="5" s="1"/>
  <c r="AS17" i="5"/>
  <c r="AS16" i="5"/>
  <c r="AS13" i="5"/>
  <c r="AS12" i="5"/>
  <c r="AS408" i="5"/>
  <c r="AS407" i="5"/>
  <c r="AS406" i="5"/>
  <c r="AS404" i="5"/>
  <c r="AS403" i="5"/>
  <c r="AS402" i="5"/>
  <c r="AS400" i="5"/>
  <c r="AS397" i="5"/>
  <c r="AS396" i="5"/>
  <c r="AQ395" i="5"/>
  <c r="AS395" i="5" s="1"/>
  <c r="AQ393" i="5"/>
  <c r="AS393" i="5" s="1"/>
  <c r="AQ392" i="5"/>
  <c r="AS392" i="5" s="1"/>
  <c r="AS355" i="5"/>
  <c r="AS354" i="5"/>
  <c r="AS353" i="5"/>
  <c r="AS352" i="5"/>
  <c r="AS351" i="5"/>
  <c r="AS350" i="5"/>
  <c r="AS349" i="5"/>
  <c r="AS348" i="5"/>
  <c r="AQ347" i="5"/>
  <c r="AS347" i="5" s="1"/>
  <c r="AQ346" i="5"/>
  <c r="AS346" i="5" s="1"/>
  <c r="AQ345" i="5"/>
  <c r="AS345" i="5" s="1"/>
  <c r="AS344" i="5"/>
  <c r="AS343" i="5"/>
  <c r="AS342" i="5"/>
  <c r="AS341" i="5"/>
  <c r="AS340" i="5"/>
  <c r="AS339" i="5"/>
  <c r="AQ334" i="5"/>
  <c r="AS334" i="5" s="1"/>
  <c r="AQ333" i="5"/>
  <c r="AS333" i="5" s="1"/>
  <c r="AQ332" i="5"/>
  <c r="AS332" i="5" s="1"/>
  <c r="AS300" i="5"/>
  <c r="AS299" i="5"/>
  <c r="AS297" i="5"/>
  <c r="AS296" i="5"/>
  <c r="AQ295" i="5"/>
  <c r="AS295" i="5" s="1"/>
  <c r="AQ294" i="5"/>
  <c r="AS294" i="5" s="1"/>
  <c r="AQ293" i="5"/>
  <c r="AS293" i="5" s="1"/>
  <c r="AS292" i="5"/>
  <c r="AS291" i="5"/>
  <c r="AS289" i="5"/>
  <c r="AS288" i="5"/>
  <c r="AS287" i="5"/>
  <c r="AS285" i="5"/>
  <c r="AS284" i="5"/>
  <c r="AS282" i="5"/>
  <c r="AS281" i="5"/>
  <c r="AS280" i="5"/>
  <c r="AS278" i="5"/>
  <c r="AS277" i="5"/>
  <c r="AQ272" i="5"/>
  <c r="AS272" i="5" s="1"/>
  <c r="AQ270" i="5"/>
  <c r="AS270" i="5" s="1"/>
  <c r="AS236" i="5"/>
  <c r="AS234" i="5"/>
  <c r="AS233" i="5"/>
  <c r="AS229" i="5"/>
  <c r="AS228" i="5"/>
  <c r="AS226" i="5"/>
  <c r="AS225" i="5"/>
  <c r="AS221" i="5"/>
  <c r="AS220" i="5"/>
  <c r="AS218" i="5"/>
  <c r="AS217" i="5"/>
  <c r="AS216" i="5"/>
  <c r="AS214" i="5"/>
  <c r="AS213" i="5"/>
  <c r="AS212" i="5"/>
  <c r="AS210" i="5"/>
  <c r="AS209" i="5"/>
  <c r="AQ204" i="5"/>
  <c r="AS204" i="5" s="1"/>
  <c r="AS179" i="5"/>
  <c r="AS170" i="5"/>
  <c r="AS169" i="5"/>
  <c r="AS168" i="5"/>
  <c r="AS165" i="5"/>
  <c r="AS164" i="5"/>
  <c r="AS161" i="5"/>
  <c r="AS160" i="5"/>
  <c r="AS159" i="5"/>
  <c r="AS156" i="5"/>
  <c r="AS155" i="5"/>
  <c r="AS154" i="5"/>
  <c r="AS150" i="5"/>
  <c r="AS149" i="5"/>
  <c r="AS148" i="5"/>
  <c r="AS145" i="5"/>
  <c r="AS144" i="5"/>
  <c r="AS141" i="5"/>
  <c r="AS140" i="5"/>
  <c r="AS139" i="5"/>
  <c r="AS136" i="5"/>
  <c r="AS135" i="5"/>
  <c r="AS131" i="5"/>
  <c r="AS130" i="5"/>
  <c r="AS105" i="5"/>
  <c r="AS102" i="5"/>
  <c r="AS101" i="5"/>
  <c r="AS100" i="5"/>
  <c r="AS96" i="5"/>
  <c r="AS95" i="5"/>
  <c r="AS91" i="5"/>
  <c r="AS90" i="5"/>
  <c r="AS87" i="5"/>
  <c r="AS86" i="5"/>
  <c r="AS85" i="5"/>
  <c r="AS82" i="5"/>
  <c r="AS81" i="5"/>
  <c r="AS80" i="5"/>
  <c r="AS77" i="5"/>
  <c r="AS76" i="5"/>
  <c r="AS75" i="5"/>
  <c r="AS72" i="5"/>
  <c r="AS71" i="5"/>
</calcChain>
</file>

<file path=xl/sharedStrings.xml><?xml version="1.0" encoding="utf-8"?>
<sst xmlns="http://schemas.openxmlformats.org/spreadsheetml/2006/main" count="1957" uniqueCount="108">
  <si>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</si>
  <si>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</si>
  <si>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</si>
  <si>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</si>
  <si>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</si>
  <si>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</si>
  <si>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</si>
  <si>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</si>
  <si>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</si>
  <si>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</si>
  <si>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</si>
  <si>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</si>
  <si>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</si>
  <si>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</si>
  <si>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</si>
  <si>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</si>
  <si>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</si>
  <si>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</si>
  <si>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</si>
  <si>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</si>
  <si>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</si>
  <si>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</si>
  <si>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</si>
  <si>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</si>
  <si>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</si>
  <si>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</si>
  <si>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</si>
  <si>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</si>
  <si>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</si>
  <si>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</si>
  <si>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</si>
  <si>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</si>
  <si>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</si>
  <si>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</si>
  <si>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</si>
  <si>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</si>
  <si>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</si>
  <si>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</si>
  <si>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</si>
  <si>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НП</t>
  </si>
  <si>
    <t>Внутренняя оценочная процедура:</t>
  </si>
  <si>
    <t>г. Екатеринбург</t>
  </si>
  <si>
    <t>ОО</t>
  </si>
  <si>
    <t>Утверждено</t>
  </si>
  <si>
    <t>Приказ №</t>
  </si>
  <si>
    <t>Дата утверждения</t>
  </si>
  <si>
    <t>Физическая культура</t>
  </si>
  <si>
    <t>Труд (технология)</t>
  </si>
  <si>
    <t>5а</t>
  </si>
  <si>
    <t>5б</t>
  </si>
  <si>
    <t>5в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</si>
  <si>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</si>
  <si>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</si>
  <si>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</si>
  <si>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</si>
  <si>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</si>
  <si>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</si>
  <si>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</si>
  <si>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</si>
  <si>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</si>
  <si>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</si>
  <si>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</si>
  <si>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</si>
  <si>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</si>
  <si>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</si>
  <si>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</si>
  <si>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</si>
  <si>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</si>
  <si>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</si>
  <si>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</si>
  <si>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</si>
  <si>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</si>
  <si>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</si>
  <si>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Алгебра и начала математического анализа</t>
  </si>
  <si>
    <t>Индивидуальный проект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</si>
  <si>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</si>
  <si>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</si>
  <si>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</si>
  <si>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</si>
  <si>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</si>
  <si>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</si>
  <si>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</si>
  <si>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</si>
  <si>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</si>
  <si>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5г</t>
  </si>
  <si>
    <t>5д</t>
  </si>
  <si>
    <t>КР</t>
  </si>
  <si>
    <t>6г</t>
  </si>
  <si>
    <t>6д</t>
  </si>
  <si>
    <t>7г</t>
  </si>
  <si>
    <t>7д</t>
  </si>
  <si>
    <t>8г</t>
  </si>
  <si>
    <t>ВПР</t>
  </si>
  <si>
    <t>9г</t>
  </si>
  <si>
    <t>ВПРП</t>
  </si>
  <si>
    <t>10а (ТП)</t>
  </si>
  <si>
    <t>10а (С-Э П)</t>
  </si>
  <si>
    <t>10б (Х-Б)</t>
  </si>
  <si>
    <t>11а (М и О)</t>
  </si>
  <si>
    <t>11а (ГП)</t>
  </si>
  <si>
    <t>11а (ТП)</t>
  </si>
  <si>
    <t>11а(ЕНП)</t>
  </si>
  <si>
    <t xml:space="preserve"> КР</t>
  </si>
  <si>
    <t>МАОУ СОШ с УИОП № 53</t>
  </si>
  <si>
    <t>2025/2026</t>
  </si>
  <si>
    <t>25 августа</t>
  </si>
  <si>
    <t xml:space="preserve"> № 72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</si>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</sst>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14" fontId="11" fillId="0" borderId="0" xfId="0" applyNumberFormat="1" applyFont="1" applyAlignment="1">
      <alignment vertical="center"/>
    </xf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2"/>
  <sheetViews>
    <sheetView tabSelected="1" zoomScale="85" zoomScaleNormal="85" zoomScaleSheetLayoutView="110" workbookViewId="0">
      <selection activeCell="C5" sqref="C5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58" customFormat="1" ht="63" customHeight="1" x14ac:dyDescent="0.25">
      <c r="A1" s="17" t="s">
        <v>78</v>
      </c>
      <c r="B1" s="17"/>
      <c r="C1" s="148" t="s">
        <v>105</v>
      </c>
      <c r="D1" s="17"/>
      <c r="E1" s="17" t="s">
        <v>106</v>
      </c>
      <c r="F1" s="17"/>
      <c r="G1" s="66"/>
      <c r="H1" s="17"/>
      <c r="L1" s="68" t="s">
        <v>33</v>
      </c>
      <c r="AC1" s="59"/>
      <c r="AD1" s="59"/>
      <c r="AL1" s="59"/>
      <c r="AM1" s="59"/>
      <c r="AN1" s="59"/>
      <c r="AO1" s="59"/>
      <c r="AP1" s="59"/>
      <c r="AQ1" s="59"/>
      <c r="AR1" s="59"/>
      <c r="AS1" s="59"/>
    </row>
    <row r="2" spans="1:48" ht="21.75" customHeight="1" x14ac:dyDescent="0.4">
      <c r="A2" s="18" t="s">
        <v>39</v>
      </c>
      <c r="B2" s="16" t="s">
        <v>41</v>
      </c>
      <c r="C2" s="69"/>
      <c r="D2" s="62"/>
      <c r="F2" s="66"/>
      <c r="G2" s="67" t="s">
        <v>76</v>
      </c>
      <c r="H2" s="17"/>
      <c r="I2" s="10"/>
      <c r="J2" s="10"/>
      <c r="K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21"/>
      <c r="AE2" s="21"/>
      <c r="AF2" s="21"/>
      <c r="AG2" s="21"/>
      <c r="AH2" s="21"/>
      <c r="AI2" s="20"/>
      <c r="AJ2" s="20"/>
      <c r="AK2" s="20"/>
      <c r="AL2" s="36"/>
      <c r="AM2" s="36"/>
      <c r="AN2" s="36"/>
      <c r="AO2" s="43"/>
      <c r="AP2" s="43"/>
      <c r="AQ2" s="43"/>
      <c r="AR2" s="43"/>
      <c r="AS2" s="43"/>
      <c r="AT2" s="20"/>
      <c r="AU2" s="20"/>
      <c r="AV2" s="20"/>
    </row>
    <row r="3" spans="1:48" ht="40.5" customHeight="1" x14ac:dyDescent="0.25">
      <c r="A3" s="18" t="s">
        <v>42</v>
      </c>
      <c r="B3" s="29" t="s">
        <v>103</v>
      </c>
      <c r="C3" s="20"/>
      <c r="D3" s="62"/>
      <c r="E3" s="19"/>
      <c r="F3" s="19"/>
      <c r="G3" s="135" t="s">
        <v>75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7"/>
      <c r="X3" s="140" t="s">
        <v>40</v>
      </c>
      <c r="Y3" s="141"/>
      <c r="Z3" s="141"/>
      <c r="AA3" s="141"/>
      <c r="AB3" s="142"/>
      <c r="AC3" s="111" t="s">
        <v>51</v>
      </c>
      <c r="AD3" s="112"/>
      <c r="AE3" s="112"/>
      <c r="AF3" s="112"/>
      <c r="AG3" s="112"/>
      <c r="AH3" s="112"/>
      <c r="AI3" s="112"/>
      <c r="AJ3" s="112"/>
      <c r="AK3" s="112"/>
      <c r="AL3" s="112"/>
      <c r="AM3" s="113"/>
      <c r="AN3" s="124" t="s">
        <v>52</v>
      </c>
      <c r="AO3" s="124"/>
      <c r="AP3" s="39" t="s">
        <v>53</v>
      </c>
      <c r="AQ3" s="39"/>
      <c r="AR3" s="44"/>
      <c r="AS3" s="20"/>
      <c r="AT3" s="20"/>
      <c r="AU3" s="41"/>
      <c r="AV3" s="20"/>
    </row>
    <row r="4" spans="1:48" ht="22.5" customHeight="1" x14ac:dyDescent="0.2">
      <c r="B4" s="125" t="s">
        <v>43</v>
      </c>
      <c r="C4" s="125"/>
      <c r="D4" s="20"/>
      <c r="E4" s="20"/>
      <c r="F4" s="22"/>
      <c r="G4" s="65" t="s">
        <v>55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143" t="s">
        <v>79</v>
      </c>
      <c r="Y4" s="144"/>
      <c r="Z4" s="144"/>
      <c r="AA4" s="144"/>
      <c r="AB4" s="145"/>
      <c r="AC4" s="114"/>
      <c r="AD4" s="115"/>
      <c r="AE4" s="115"/>
      <c r="AF4" s="115"/>
      <c r="AG4" s="115"/>
      <c r="AH4" s="115"/>
      <c r="AI4" s="115"/>
      <c r="AJ4" s="115"/>
      <c r="AK4" s="115"/>
      <c r="AL4" s="115"/>
      <c r="AM4" s="116"/>
      <c r="AN4" s="124"/>
      <c r="AO4" s="124"/>
      <c r="AP4" s="139" t="s">
        <v>54</v>
      </c>
      <c r="AQ4" s="139"/>
      <c r="AU4" s="41"/>
      <c r="AV4" s="20"/>
    </row>
    <row r="5" spans="1:48" ht="42.75" customHeight="1" x14ac:dyDescent="0.2">
      <c r="A5" s="49" t="s">
        <v>44</v>
      </c>
      <c r="B5" s="16" t="s">
        <v>107</v>
      </c>
      <c r="C5" s="25"/>
      <c r="D5" s="3"/>
      <c r="E5" s="20"/>
      <c r="F5" s="22"/>
      <c r="G5" s="138" t="s">
        <v>56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46"/>
      <c r="Y5" s="146"/>
      <c r="Z5" s="146"/>
      <c r="AA5" s="146"/>
      <c r="AB5" s="147"/>
      <c r="AC5" s="117"/>
      <c r="AD5" s="118"/>
      <c r="AE5" s="118"/>
      <c r="AF5" s="118"/>
      <c r="AG5" s="118"/>
      <c r="AH5" s="118"/>
      <c r="AI5" s="118"/>
      <c r="AJ5" s="118"/>
      <c r="AK5" s="118"/>
      <c r="AL5" s="118"/>
      <c r="AM5" s="119"/>
      <c r="AN5" s="124"/>
      <c r="AO5" s="124"/>
      <c r="AP5" s="100" t="s">
        <v>42</v>
      </c>
      <c r="AQ5" s="101"/>
      <c r="AU5" s="41"/>
      <c r="AV5" s="20"/>
    </row>
    <row r="6" spans="1:48" ht="35.25" customHeight="1" x14ac:dyDescent="0.2">
      <c r="A6" s="50" t="s">
        <v>45</v>
      </c>
      <c r="B6" s="149">
        <v>45894</v>
      </c>
      <c r="C6" s="25"/>
      <c r="D6" s="24"/>
      <c r="E6" s="23"/>
      <c r="F6" s="22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02" t="s">
        <v>80</v>
      </c>
      <c r="Y6" s="103"/>
      <c r="Z6" s="103"/>
      <c r="AA6" s="103"/>
      <c r="AB6" s="103"/>
      <c r="AC6" s="52" t="s">
        <v>81</v>
      </c>
      <c r="AD6" s="45"/>
      <c r="AE6" s="45"/>
      <c r="AF6" s="45"/>
      <c r="AG6" s="45"/>
      <c r="AH6" s="36"/>
      <c r="AU6" s="20"/>
      <c r="AV6" s="20"/>
    </row>
    <row r="7" spans="1:48" ht="26.25" customHeight="1" x14ac:dyDescent="0.2">
      <c r="A7" s="120" t="s">
        <v>77</v>
      </c>
      <c r="B7" s="120"/>
      <c r="C7" s="121" t="s">
        <v>104</v>
      </c>
      <c r="D7" s="121"/>
      <c r="E7" s="20"/>
      <c r="F7" s="22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Y7" s="42"/>
      <c r="Z7" s="20"/>
      <c r="AB7" s="42"/>
      <c r="AC7" s="54" t="s">
        <v>83</v>
      </c>
      <c r="AP7" s="35"/>
      <c r="AQ7" s="35"/>
      <c r="AR7" s="35"/>
      <c r="AS7" s="20"/>
    </row>
    <row r="8" spans="1:48" ht="22.5" customHeight="1" x14ac:dyDescent="0.25">
      <c r="A8" s="55"/>
      <c r="B8" s="55"/>
      <c r="C8" s="55"/>
      <c r="D8" s="56"/>
      <c r="E8" s="56"/>
      <c r="F8" s="56"/>
      <c r="G8" s="57"/>
      <c r="H8" s="57"/>
      <c r="I8" s="55"/>
      <c r="J8" s="20"/>
      <c r="K8" s="20"/>
      <c r="X8" s="64"/>
      <c r="Y8" s="20"/>
      <c r="Z8" s="34"/>
      <c r="AA8" s="34"/>
      <c r="AB8" s="34"/>
      <c r="AC8" s="51" t="s">
        <v>82</v>
      </c>
      <c r="AD8" s="35"/>
      <c r="AE8" s="35"/>
      <c r="AF8" s="35"/>
      <c r="AG8" s="35"/>
      <c r="AH8" s="35"/>
      <c r="AI8" s="35"/>
      <c r="AJ8" s="35"/>
      <c r="AK8" s="70"/>
      <c r="AL8" s="53"/>
      <c r="AM8" s="35"/>
      <c r="AN8" s="35"/>
      <c r="AO8" s="35"/>
      <c r="AP8" s="35"/>
      <c r="AQ8" s="35"/>
      <c r="AR8" s="35"/>
      <c r="AS8" s="36"/>
    </row>
    <row r="9" spans="1:48" s="28" customFormat="1" ht="90.75" customHeight="1" x14ac:dyDescent="0.2">
      <c r="A9" s="99" t="s">
        <v>20</v>
      </c>
      <c r="B9" s="99"/>
      <c r="C9" s="99"/>
      <c r="D9" s="99"/>
      <c r="E9" s="123" t="s">
        <v>34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04" t="s">
        <v>16</v>
      </c>
      <c r="AR9" s="104" t="s">
        <v>18</v>
      </c>
      <c r="AS9" s="126" t="s">
        <v>17</v>
      </c>
    </row>
    <row r="10" spans="1:48" s="28" customFormat="1" ht="21" customHeight="1" x14ac:dyDescent="0.2">
      <c r="A10" s="82" t="s">
        <v>0</v>
      </c>
      <c r="B10" s="82"/>
      <c r="C10" s="82"/>
      <c r="D10" s="12" t="s">
        <v>14</v>
      </c>
      <c r="E10" s="82" t="s">
        <v>1</v>
      </c>
      <c r="F10" s="82"/>
      <c r="G10" s="82"/>
      <c r="H10" s="82"/>
      <c r="I10" s="82" t="s">
        <v>2</v>
      </c>
      <c r="J10" s="82"/>
      <c r="K10" s="82"/>
      <c r="L10" s="82"/>
      <c r="M10" s="82" t="s">
        <v>3</v>
      </c>
      <c r="N10" s="82"/>
      <c r="O10" s="82"/>
      <c r="P10" s="82"/>
      <c r="Q10" s="82" t="s">
        <v>4</v>
      </c>
      <c r="R10" s="82"/>
      <c r="S10" s="82"/>
      <c r="T10" s="82"/>
      <c r="U10" s="82" t="s">
        <v>5</v>
      </c>
      <c r="V10" s="82"/>
      <c r="W10" s="82"/>
      <c r="X10" s="82" t="s">
        <v>6</v>
      </c>
      <c r="Y10" s="82"/>
      <c r="Z10" s="82"/>
      <c r="AA10" s="82"/>
      <c r="AB10" s="82" t="s">
        <v>7</v>
      </c>
      <c r="AC10" s="82"/>
      <c r="AD10" s="82"/>
      <c r="AE10" s="82" t="s">
        <v>8</v>
      </c>
      <c r="AF10" s="82"/>
      <c r="AG10" s="82"/>
      <c r="AH10" s="82"/>
      <c r="AI10" s="82"/>
      <c r="AJ10" s="82" t="s">
        <v>9</v>
      </c>
      <c r="AK10" s="82"/>
      <c r="AL10" s="82"/>
      <c r="AM10" s="82" t="s">
        <v>10</v>
      </c>
      <c r="AN10" s="82"/>
      <c r="AO10" s="82"/>
      <c r="AP10" s="82"/>
      <c r="AQ10" s="104"/>
      <c r="AR10" s="104"/>
      <c r="AS10" s="126"/>
    </row>
    <row r="11" spans="1:48" s="28" customFormat="1" ht="15" customHeight="1" x14ac:dyDescent="0.2">
      <c r="A11" s="82"/>
      <c r="B11" s="82"/>
      <c r="C11" s="82"/>
      <c r="D11" s="12" t="s">
        <v>15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4"/>
      <c r="AR11" s="104"/>
      <c r="AS11" s="126"/>
    </row>
    <row r="12" spans="1:48" s="28" customFormat="1" ht="14.25" customHeight="1" x14ac:dyDescent="0.2">
      <c r="A12" s="81" t="s">
        <v>19</v>
      </c>
      <c r="B12" s="83" t="s">
        <v>13</v>
      </c>
      <c r="C12" s="13" t="s">
        <v>48</v>
      </c>
      <c r="D12" s="14"/>
      <c r="E12" s="4"/>
      <c r="F12" s="15" t="s">
        <v>86</v>
      </c>
      <c r="G12" s="15"/>
      <c r="H12" s="15"/>
      <c r="I12" s="4"/>
      <c r="J12" s="4"/>
      <c r="K12" s="4"/>
      <c r="L12" s="4"/>
      <c r="M12" s="4"/>
      <c r="N12" s="4"/>
      <c r="O12" s="4"/>
      <c r="P12" s="4" t="s">
        <v>86</v>
      </c>
      <c r="Q12" s="4"/>
      <c r="R12" s="4" t="s">
        <v>86</v>
      </c>
      <c r="S12" s="4"/>
      <c r="T12" s="4"/>
      <c r="U12" s="4"/>
      <c r="V12" s="4"/>
      <c r="W12" s="4"/>
      <c r="X12" s="4" t="s">
        <v>86</v>
      </c>
      <c r="Y12" s="4"/>
      <c r="Z12" s="4"/>
      <c r="AA12" s="4"/>
      <c r="AB12" s="4"/>
      <c r="AC12" s="4"/>
      <c r="AD12" s="4" t="s">
        <v>86</v>
      </c>
      <c r="AE12" s="4"/>
      <c r="AF12" s="4" t="s">
        <v>86</v>
      </c>
      <c r="AG12" s="4"/>
      <c r="AH12" s="4" t="s">
        <v>92</v>
      </c>
      <c r="AI12" s="4"/>
      <c r="AJ12" s="4"/>
      <c r="AK12" s="4"/>
      <c r="AL12" s="4" t="s">
        <v>86</v>
      </c>
      <c r="AM12" s="7"/>
      <c r="AN12" s="7"/>
      <c r="AO12" s="7"/>
      <c r="AP12" s="7"/>
      <c r="AQ12" s="7">
        <v>8</v>
      </c>
      <c r="AR12" s="3">
        <f>34*5</f>
        <v>170</v>
      </c>
      <c r="AS12" s="8">
        <f t="shared" ref="AS12:AS66" si="0">AQ12/AR12</f>
        <v>4.7058823529411764E-2</v>
      </c>
    </row>
    <row r="13" spans="1:48" s="28" customFormat="1" ht="17.25" customHeight="1" x14ac:dyDescent="0.2">
      <c r="A13" s="81"/>
      <c r="B13" s="84"/>
      <c r="C13" s="13" t="s">
        <v>49</v>
      </c>
      <c r="D13" s="14"/>
      <c r="E13" s="4"/>
      <c r="F13" s="15" t="s">
        <v>86</v>
      </c>
      <c r="G13" s="15"/>
      <c r="H13" s="15"/>
      <c r="I13" s="4"/>
      <c r="J13" s="4"/>
      <c r="K13" s="4"/>
      <c r="L13" s="4"/>
      <c r="M13" s="4"/>
      <c r="N13" s="4"/>
      <c r="O13" s="4"/>
      <c r="P13" s="4" t="s">
        <v>86</v>
      </c>
      <c r="Q13" s="4"/>
      <c r="R13" s="4" t="s">
        <v>86</v>
      </c>
      <c r="S13" s="4"/>
      <c r="T13" s="4"/>
      <c r="U13" s="4"/>
      <c r="V13" s="4"/>
      <c r="W13" s="4"/>
      <c r="X13" s="4" t="s">
        <v>86</v>
      </c>
      <c r="Y13" s="4"/>
      <c r="Z13" s="4"/>
      <c r="AA13" s="4"/>
      <c r="AB13" s="4"/>
      <c r="AC13" s="4"/>
      <c r="AD13" s="4" t="s">
        <v>86</v>
      </c>
      <c r="AE13" s="4"/>
      <c r="AF13" s="4" t="s">
        <v>86</v>
      </c>
      <c r="AG13" s="4"/>
      <c r="AH13" s="4" t="s">
        <v>92</v>
      </c>
      <c r="AI13" s="4"/>
      <c r="AJ13" s="4"/>
      <c r="AK13" s="4"/>
      <c r="AL13" s="4" t="s">
        <v>86</v>
      </c>
      <c r="AM13" s="7"/>
      <c r="AN13" s="7"/>
      <c r="AO13" s="7"/>
      <c r="AP13" s="7"/>
      <c r="AQ13" s="7">
        <v>8</v>
      </c>
      <c r="AR13" s="3">
        <f t="shared" ref="AR13:AR16" si="1">34*5</f>
        <v>170</v>
      </c>
      <c r="AS13" s="8">
        <f t="shared" si="0"/>
        <v>4.7058823529411764E-2</v>
      </c>
    </row>
    <row r="14" spans="1:48" s="28" customFormat="1" ht="17.25" customHeight="1" x14ac:dyDescent="0.2">
      <c r="A14" s="81"/>
      <c r="B14" s="84"/>
      <c r="C14" s="71" t="s">
        <v>50</v>
      </c>
      <c r="D14" s="32"/>
      <c r="E14" s="4"/>
      <c r="F14" s="15" t="s">
        <v>86</v>
      </c>
      <c r="G14" s="15"/>
      <c r="H14" s="15"/>
      <c r="I14" s="4"/>
      <c r="J14" s="4"/>
      <c r="K14" s="4"/>
      <c r="L14" s="4"/>
      <c r="M14" s="4"/>
      <c r="N14" s="4"/>
      <c r="O14" s="4"/>
      <c r="P14" s="4" t="s">
        <v>86</v>
      </c>
      <c r="Q14" s="4"/>
      <c r="R14" s="4" t="s">
        <v>86</v>
      </c>
      <c r="S14" s="4"/>
      <c r="T14" s="4"/>
      <c r="U14" s="4"/>
      <c r="V14" s="4"/>
      <c r="W14" s="4"/>
      <c r="X14" s="4" t="s">
        <v>86</v>
      </c>
      <c r="Y14" s="4"/>
      <c r="Z14" s="4"/>
      <c r="AA14" s="4"/>
      <c r="AB14" s="4"/>
      <c r="AC14" s="4"/>
      <c r="AD14" s="4" t="s">
        <v>86</v>
      </c>
      <c r="AE14" s="4"/>
      <c r="AF14" s="4" t="s">
        <v>86</v>
      </c>
      <c r="AG14" s="4"/>
      <c r="AH14" s="4" t="s">
        <v>92</v>
      </c>
      <c r="AI14" s="4"/>
      <c r="AJ14" s="4"/>
      <c r="AK14" s="4"/>
      <c r="AL14" s="4" t="s">
        <v>86</v>
      </c>
      <c r="AM14" s="7"/>
      <c r="AN14" s="7"/>
      <c r="AO14" s="7"/>
      <c r="AP14" s="7"/>
      <c r="AQ14" s="7">
        <v>8</v>
      </c>
      <c r="AR14" s="3">
        <f t="shared" si="1"/>
        <v>170</v>
      </c>
      <c r="AS14" s="8">
        <f t="shared" si="0"/>
        <v>4.7058823529411764E-2</v>
      </c>
    </row>
    <row r="15" spans="1:48" s="28" customFormat="1" ht="17.25" customHeight="1" x14ac:dyDescent="0.2">
      <c r="A15" s="81"/>
      <c r="B15" s="84"/>
      <c r="C15" s="71" t="s">
        <v>84</v>
      </c>
      <c r="D15" s="32"/>
      <c r="E15" s="4"/>
      <c r="F15" s="15" t="s">
        <v>86</v>
      </c>
      <c r="G15" s="15"/>
      <c r="H15" s="15"/>
      <c r="I15" s="4"/>
      <c r="J15" s="4"/>
      <c r="K15" s="4"/>
      <c r="L15" s="4"/>
      <c r="M15" s="4"/>
      <c r="N15" s="4"/>
      <c r="O15" s="4"/>
      <c r="P15" s="4" t="s">
        <v>86</v>
      </c>
      <c r="Q15" s="4"/>
      <c r="R15" s="4" t="s">
        <v>86</v>
      </c>
      <c r="S15" s="4"/>
      <c r="T15" s="4"/>
      <c r="U15" s="4"/>
      <c r="V15" s="4"/>
      <c r="W15" s="4"/>
      <c r="X15" s="4" t="s">
        <v>86</v>
      </c>
      <c r="Y15" s="4"/>
      <c r="Z15" s="4"/>
      <c r="AA15" s="4"/>
      <c r="AB15" s="4"/>
      <c r="AC15" s="4"/>
      <c r="AD15" s="4" t="s">
        <v>86</v>
      </c>
      <c r="AE15" s="4"/>
      <c r="AF15" s="4" t="s">
        <v>86</v>
      </c>
      <c r="AG15" s="4"/>
      <c r="AH15" s="4" t="s">
        <v>92</v>
      </c>
      <c r="AI15" s="4"/>
      <c r="AJ15" s="4"/>
      <c r="AK15" s="4"/>
      <c r="AL15" s="4" t="s">
        <v>86</v>
      </c>
      <c r="AM15" s="7"/>
      <c r="AN15" s="7"/>
      <c r="AO15" s="7"/>
      <c r="AP15" s="7"/>
      <c r="AQ15" s="7">
        <v>8</v>
      </c>
      <c r="AR15" s="3">
        <f t="shared" si="1"/>
        <v>170</v>
      </c>
      <c r="AS15" s="8">
        <f t="shared" si="0"/>
        <v>4.7058823529411764E-2</v>
      </c>
    </row>
    <row r="16" spans="1:48" s="28" customFormat="1" ht="13.5" customHeight="1" x14ac:dyDescent="0.2">
      <c r="A16" s="81"/>
      <c r="B16" s="85"/>
      <c r="C16" s="13" t="s">
        <v>85</v>
      </c>
      <c r="D16" s="14"/>
      <c r="E16" s="4"/>
      <c r="F16" s="15" t="s">
        <v>86</v>
      </c>
      <c r="G16" s="15"/>
      <c r="H16" s="15"/>
      <c r="I16" s="4"/>
      <c r="J16" s="4"/>
      <c r="K16" s="4"/>
      <c r="L16" s="4"/>
      <c r="M16" s="4"/>
      <c r="N16" s="4"/>
      <c r="O16" s="4"/>
      <c r="P16" s="4" t="s">
        <v>86</v>
      </c>
      <c r="Q16" s="4"/>
      <c r="R16" s="4" t="s">
        <v>86</v>
      </c>
      <c r="S16" s="4"/>
      <c r="T16" s="4"/>
      <c r="U16" s="4"/>
      <c r="V16" s="4"/>
      <c r="W16" s="4"/>
      <c r="X16" s="4" t="s">
        <v>86</v>
      </c>
      <c r="Y16" s="4"/>
      <c r="Z16" s="4"/>
      <c r="AA16" s="4"/>
      <c r="AB16" s="4"/>
      <c r="AC16" s="4"/>
      <c r="AD16" s="4" t="s">
        <v>86</v>
      </c>
      <c r="AE16" s="4"/>
      <c r="AF16" s="4" t="s">
        <v>86</v>
      </c>
      <c r="AG16" s="4"/>
      <c r="AH16" s="4" t="s">
        <v>92</v>
      </c>
      <c r="AI16" s="4"/>
      <c r="AJ16" s="4"/>
      <c r="AK16" s="4"/>
      <c r="AL16" s="4" t="s">
        <v>86</v>
      </c>
      <c r="AM16" s="7"/>
      <c r="AN16" s="7"/>
      <c r="AO16" s="7"/>
      <c r="AP16" s="7"/>
      <c r="AQ16" s="7">
        <v>8</v>
      </c>
      <c r="AR16" s="3">
        <f t="shared" si="1"/>
        <v>170</v>
      </c>
      <c r="AS16" s="8">
        <f t="shared" si="0"/>
        <v>4.7058823529411764E-2</v>
      </c>
    </row>
    <row r="17" spans="1:45" s="28" customFormat="1" ht="18" customHeight="1" x14ac:dyDescent="0.2">
      <c r="A17" s="81"/>
      <c r="B17" s="83" t="s">
        <v>21</v>
      </c>
      <c r="C17" s="13" t="s">
        <v>48</v>
      </c>
      <c r="D17" s="14"/>
      <c r="E17" s="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" t="s">
        <v>86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86</v>
      </c>
      <c r="AK17" s="15"/>
      <c r="AL17" s="15"/>
      <c r="AM17" s="7"/>
      <c r="AN17" s="7"/>
      <c r="AO17" s="7"/>
      <c r="AP17" s="7"/>
      <c r="AQ17" s="7">
        <v>2</v>
      </c>
      <c r="AR17" s="3">
        <f>34*3</f>
        <v>102</v>
      </c>
      <c r="AS17" s="8">
        <f t="shared" si="0"/>
        <v>1.9607843137254902E-2</v>
      </c>
    </row>
    <row r="18" spans="1:45" s="28" customFormat="1" ht="18" customHeight="1" x14ac:dyDescent="0.2">
      <c r="A18" s="81"/>
      <c r="B18" s="84"/>
      <c r="C18" s="13" t="s">
        <v>49</v>
      </c>
      <c r="D18" s="14"/>
      <c r="E18" s="4"/>
      <c r="F18" s="4"/>
      <c r="G18" s="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" t="s">
        <v>86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86</v>
      </c>
      <c r="AK18" s="15"/>
      <c r="AL18" s="15"/>
      <c r="AM18" s="7"/>
      <c r="AN18" s="7"/>
      <c r="AO18" s="7"/>
      <c r="AP18" s="7"/>
      <c r="AQ18" s="7">
        <v>2</v>
      </c>
      <c r="AR18" s="3">
        <f t="shared" ref="AR18:AR26" si="2">34*3</f>
        <v>102</v>
      </c>
      <c r="AS18" s="8">
        <f t="shared" si="0"/>
        <v>1.9607843137254902E-2</v>
      </c>
    </row>
    <row r="19" spans="1:45" s="28" customFormat="1" ht="18" customHeight="1" x14ac:dyDescent="0.2">
      <c r="A19" s="81"/>
      <c r="B19" s="84"/>
      <c r="C19" s="71" t="s">
        <v>50</v>
      </c>
      <c r="D19" s="32"/>
      <c r="E19" s="4"/>
      <c r="F19" s="4"/>
      <c r="G19" s="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" t="s">
        <v>86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86</v>
      </c>
      <c r="AK19" s="15"/>
      <c r="AL19" s="15"/>
      <c r="AM19" s="7"/>
      <c r="AN19" s="7"/>
      <c r="AO19" s="7"/>
      <c r="AP19" s="7"/>
      <c r="AQ19" s="7">
        <v>2</v>
      </c>
      <c r="AR19" s="3">
        <f t="shared" si="2"/>
        <v>102</v>
      </c>
      <c r="AS19" s="8">
        <f t="shared" si="0"/>
        <v>1.9607843137254902E-2</v>
      </c>
    </row>
    <row r="20" spans="1:45" s="28" customFormat="1" ht="18" customHeight="1" x14ac:dyDescent="0.2">
      <c r="A20" s="81"/>
      <c r="B20" s="84"/>
      <c r="C20" s="71" t="s">
        <v>84</v>
      </c>
      <c r="D20" s="32"/>
      <c r="E20" s="4"/>
      <c r="F20" s="4"/>
      <c r="G20" s="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4" t="s">
        <v>86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86</v>
      </c>
      <c r="AK20" s="15"/>
      <c r="AL20" s="15"/>
      <c r="AM20" s="7"/>
      <c r="AN20" s="7"/>
      <c r="AO20" s="7"/>
      <c r="AP20" s="7"/>
      <c r="AQ20" s="7">
        <v>2</v>
      </c>
      <c r="AR20" s="3">
        <f t="shared" si="2"/>
        <v>102</v>
      </c>
      <c r="AS20" s="8">
        <f t="shared" si="0"/>
        <v>1.9607843137254902E-2</v>
      </c>
    </row>
    <row r="21" spans="1:45" s="28" customFormat="1" ht="18.75" customHeight="1" x14ac:dyDescent="0.2">
      <c r="A21" s="81"/>
      <c r="B21" s="85"/>
      <c r="C21" s="13" t="s">
        <v>85</v>
      </c>
      <c r="D21" s="14"/>
      <c r="E21" s="4"/>
      <c r="F21" s="4"/>
      <c r="G21" s="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" t="s">
        <v>86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86</v>
      </c>
      <c r="AK21" s="15"/>
      <c r="AL21" s="15"/>
      <c r="AM21" s="7"/>
      <c r="AN21" s="7"/>
      <c r="AO21" s="7"/>
      <c r="AP21" s="7"/>
      <c r="AQ21" s="7">
        <v>2</v>
      </c>
      <c r="AR21" s="3">
        <f t="shared" si="2"/>
        <v>102</v>
      </c>
      <c r="AS21" s="8">
        <f t="shared" si="0"/>
        <v>1.9607843137254902E-2</v>
      </c>
    </row>
    <row r="22" spans="1:45" s="28" customFormat="1" ht="21" customHeight="1" x14ac:dyDescent="0.2">
      <c r="A22" s="81"/>
      <c r="B22" s="83" t="s">
        <v>12</v>
      </c>
      <c r="C22" s="13" t="s">
        <v>48</v>
      </c>
      <c r="D22" s="9"/>
      <c r="E22" s="4"/>
      <c r="F22" s="4"/>
      <c r="G22" s="4"/>
      <c r="H22" s="15" t="s">
        <v>86</v>
      </c>
      <c r="I22" s="15"/>
      <c r="J22" s="15"/>
      <c r="K22" s="15" t="s">
        <v>86</v>
      </c>
      <c r="L22" s="15"/>
      <c r="M22" s="15"/>
      <c r="N22" s="15"/>
      <c r="O22" s="15" t="s">
        <v>86</v>
      </c>
      <c r="P22" s="15"/>
      <c r="Q22" s="15" t="s">
        <v>86</v>
      </c>
      <c r="R22" s="15"/>
      <c r="S22" s="15"/>
      <c r="T22" s="15" t="s">
        <v>86</v>
      </c>
      <c r="U22" s="15"/>
      <c r="V22" s="15"/>
      <c r="W22" s="15" t="s">
        <v>86</v>
      </c>
      <c r="X22" s="15"/>
      <c r="Y22" s="15"/>
      <c r="Z22" s="15"/>
      <c r="AA22" s="15"/>
      <c r="AB22" s="15" t="s">
        <v>86</v>
      </c>
      <c r="AC22" s="15"/>
      <c r="AD22" s="15"/>
      <c r="AE22" s="15" t="s">
        <v>86</v>
      </c>
      <c r="AF22" s="15"/>
      <c r="AG22" s="15"/>
      <c r="AH22" s="15"/>
      <c r="AI22" s="15"/>
      <c r="AJ22" s="15"/>
      <c r="AK22" s="15" t="s">
        <v>86</v>
      </c>
      <c r="AL22" s="15" t="s">
        <v>86</v>
      </c>
      <c r="AM22" s="7"/>
      <c r="AN22" s="7"/>
      <c r="AO22" s="7"/>
      <c r="AP22" s="7"/>
      <c r="AQ22" s="7">
        <v>10</v>
      </c>
      <c r="AR22" s="3">
        <f t="shared" si="2"/>
        <v>102</v>
      </c>
      <c r="AS22" s="8">
        <f t="shared" si="0"/>
        <v>9.8039215686274508E-2</v>
      </c>
    </row>
    <row r="23" spans="1:45" s="28" customFormat="1" ht="18.75" customHeight="1" x14ac:dyDescent="0.2">
      <c r="A23" s="81"/>
      <c r="B23" s="84"/>
      <c r="C23" s="13" t="s">
        <v>49</v>
      </c>
      <c r="D23" s="9"/>
      <c r="E23" s="4"/>
      <c r="F23" s="4"/>
      <c r="G23" s="4"/>
      <c r="H23" s="15" t="s">
        <v>86</v>
      </c>
      <c r="I23" s="15"/>
      <c r="J23" s="15"/>
      <c r="K23" s="15" t="s">
        <v>86</v>
      </c>
      <c r="L23" s="15"/>
      <c r="M23" s="15"/>
      <c r="N23" s="15"/>
      <c r="O23" s="15" t="s">
        <v>86</v>
      </c>
      <c r="P23" s="15"/>
      <c r="Q23" s="15" t="s">
        <v>86</v>
      </c>
      <c r="R23" s="15"/>
      <c r="S23" s="15"/>
      <c r="T23" s="15" t="s">
        <v>86</v>
      </c>
      <c r="U23" s="15"/>
      <c r="V23" s="15"/>
      <c r="W23" s="15" t="s">
        <v>86</v>
      </c>
      <c r="X23" s="15"/>
      <c r="Y23" s="15"/>
      <c r="Z23" s="15"/>
      <c r="AA23" s="15"/>
      <c r="AB23" s="15" t="s">
        <v>86</v>
      </c>
      <c r="AC23" s="15"/>
      <c r="AD23" s="15"/>
      <c r="AE23" s="15" t="s">
        <v>86</v>
      </c>
      <c r="AF23" s="15"/>
      <c r="AG23" s="15"/>
      <c r="AH23" s="15"/>
      <c r="AI23" s="15"/>
      <c r="AJ23" s="15"/>
      <c r="AK23" s="15" t="s">
        <v>86</v>
      </c>
      <c r="AL23" s="15" t="s">
        <v>86</v>
      </c>
      <c r="AM23" s="7"/>
      <c r="AN23" s="7"/>
      <c r="AO23" s="7"/>
      <c r="AP23" s="7"/>
      <c r="AQ23" s="7">
        <v>10</v>
      </c>
      <c r="AR23" s="3">
        <f t="shared" si="2"/>
        <v>102</v>
      </c>
      <c r="AS23" s="8">
        <f t="shared" si="0"/>
        <v>9.8039215686274508E-2</v>
      </c>
    </row>
    <row r="24" spans="1:45" s="28" customFormat="1" ht="18.75" customHeight="1" x14ac:dyDescent="0.2">
      <c r="A24" s="81"/>
      <c r="B24" s="84"/>
      <c r="C24" s="71" t="s">
        <v>50</v>
      </c>
      <c r="D24" s="9"/>
      <c r="E24" s="4"/>
      <c r="F24" s="4"/>
      <c r="G24" s="4"/>
      <c r="H24" s="15" t="s">
        <v>86</v>
      </c>
      <c r="I24" s="15"/>
      <c r="J24" s="15"/>
      <c r="K24" s="15" t="s">
        <v>86</v>
      </c>
      <c r="L24" s="15"/>
      <c r="M24" s="15"/>
      <c r="N24" s="15"/>
      <c r="O24" s="15" t="s">
        <v>86</v>
      </c>
      <c r="P24" s="15"/>
      <c r="Q24" s="15" t="s">
        <v>86</v>
      </c>
      <c r="R24" s="15"/>
      <c r="S24" s="15"/>
      <c r="T24" s="15" t="s">
        <v>86</v>
      </c>
      <c r="U24" s="15"/>
      <c r="V24" s="15"/>
      <c r="W24" s="15" t="s">
        <v>86</v>
      </c>
      <c r="X24" s="15"/>
      <c r="Y24" s="15"/>
      <c r="Z24" s="15"/>
      <c r="AA24" s="15"/>
      <c r="AB24" s="15" t="s">
        <v>86</v>
      </c>
      <c r="AC24" s="15"/>
      <c r="AD24" s="15"/>
      <c r="AE24" s="15" t="s">
        <v>86</v>
      </c>
      <c r="AF24" s="15"/>
      <c r="AG24" s="15"/>
      <c r="AH24" s="15"/>
      <c r="AI24" s="15"/>
      <c r="AJ24" s="15"/>
      <c r="AK24" s="15" t="s">
        <v>86</v>
      </c>
      <c r="AL24" s="15" t="s">
        <v>86</v>
      </c>
      <c r="AM24" s="7"/>
      <c r="AN24" s="7"/>
      <c r="AO24" s="7"/>
      <c r="AP24" s="7"/>
      <c r="AQ24" s="7">
        <v>10</v>
      </c>
      <c r="AR24" s="3">
        <f t="shared" si="2"/>
        <v>102</v>
      </c>
      <c r="AS24" s="8">
        <f t="shared" si="0"/>
        <v>9.8039215686274508E-2</v>
      </c>
    </row>
    <row r="25" spans="1:45" s="28" customFormat="1" ht="18.75" customHeight="1" x14ac:dyDescent="0.2">
      <c r="A25" s="81"/>
      <c r="B25" s="84"/>
      <c r="C25" s="71" t="s">
        <v>84</v>
      </c>
      <c r="D25" s="9"/>
      <c r="E25" s="4"/>
      <c r="F25" s="4"/>
      <c r="G25" s="4"/>
      <c r="H25" s="15"/>
      <c r="I25" s="15" t="s">
        <v>86</v>
      </c>
      <c r="J25" s="15"/>
      <c r="K25" s="15" t="s">
        <v>86</v>
      </c>
      <c r="L25" s="15"/>
      <c r="M25" s="15"/>
      <c r="N25" s="15" t="s">
        <v>86</v>
      </c>
      <c r="O25" s="15" t="s">
        <v>86</v>
      </c>
      <c r="P25" s="15"/>
      <c r="Q25" s="15"/>
      <c r="R25" s="15" t="s">
        <v>86</v>
      </c>
      <c r="S25" s="15"/>
      <c r="T25" s="15" t="s">
        <v>86</v>
      </c>
      <c r="U25" s="15"/>
      <c r="V25" s="15"/>
      <c r="W25" s="15" t="s">
        <v>86</v>
      </c>
      <c r="X25" s="15"/>
      <c r="Y25" s="15" t="s">
        <v>86</v>
      </c>
      <c r="Z25" s="15" t="s">
        <v>86</v>
      </c>
      <c r="AA25" s="15"/>
      <c r="AB25" s="15" t="s">
        <v>86</v>
      </c>
      <c r="AC25" s="15"/>
      <c r="AD25" s="15" t="s">
        <v>86</v>
      </c>
      <c r="AE25" s="15"/>
      <c r="AF25" s="15" t="s">
        <v>86</v>
      </c>
      <c r="AG25" s="15"/>
      <c r="AH25" s="15" t="s">
        <v>86</v>
      </c>
      <c r="AI25" s="15"/>
      <c r="AJ25" s="15" t="s">
        <v>86</v>
      </c>
      <c r="AK25" s="15"/>
      <c r="AL25" s="15" t="s">
        <v>86</v>
      </c>
      <c r="AM25" s="7"/>
      <c r="AN25" s="7"/>
      <c r="AO25" s="7"/>
      <c r="AP25" s="7"/>
      <c r="AQ25" s="7">
        <v>15</v>
      </c>
      <c r="AR25" s="3">
        <v>170</v>
      </c>
      <c r="AS25" s="8">
        <f t="shared" si="0"/>
        <v>8.8235294117647065E-2</v>
      </c>
    </row>
    <row r="26" spans="1:45" s="28" customFormat="1" ht="16.5" customHeight="1" x14ac:dyDescent="0.2">
      <c r="A26" s="81"/>
      <c r="B26" s="85"/>
      <c r="C26" s="13" t="s">
        <v>85</v>
      </c>
      <c r="D26" s="9"/>
      <c r="E26" s="4"/>
      <c r="F26" s="4"/>
      <c r="G26" s="4"/>
      <c r="H26" s="15" t="s">
        <v>86</v>
      </c>
      <c r="I26" s="15"/>
      <c r="J26" s="15"/>
      <c r="K26" s="15" t="s">
        <v>86</v>
      </c>
      <c r="L26" s="15"/>
      <c r="M26" s="15"/>
      <c r="N26" s="15"/>
      <c r="O26" s="15" t="s">
        <v>86</v>
      </c>
      <c r="P26" s="15"/>
      <c r="Q26" s="15" t="s">
        <v>86</v>
      </c>
      <c r="R26" s="15"/>
      <c r="S26" s="15"/>
      <c r="T26" s="15" t="s">
        <v>86</v>
      </c>
      <c r="U26" s="15"/>
      <c r="V26" s="15"/>
      <c r="W26" s="15" t="s">
        <v>86</v>
      </c>
      <c r="X26" s="15"/>
      <c r="Y26" s="15"/>
      <c r="Z26" s="15"/>
      <c r="AA26" s="15"/>
      <c r="AB26" s="15" t="s">
        <v>86</v>
      </c>
      <c r="AC26" s="15"/>
      <c r="AD26" s="15"/>
      <c r="AE26" s="15" t="s">
        <v>86</v>
      </c>
      <c r="AF26" s="15"/>
      <c r="AG26" s="15"/>
      <c r="AH26" s="15"/>
      <c r="AI26" s="27"/>
      <c r="AJ26" s="27"/>
      <c r="AK26" s="15" t="s">
        <v>86</v>
      </c>
      <c r="AL26" s="15" t="s">
        <v>86</v>
      </c>
      <c r="AM26" s="7"/>
      <c r="AN26" s="7"/>
      <c r="AO26" s="7"/>
      <c r="AP26" s="7"/>
      <c r="AQ26" s="7">
        <v>10</v>
      </c>
      <c r="AR26" s="3">
        <f t="shared" si="2"/>
        <v>102</v>
      </c>
      <c r="AS26" s="8">
        <f t="shared" si="0"/>
        <v>9.8039215686274508E-2</v>
      </c>
    </row>
    <row r="27" spans="1:45" s="28" customFormat="1" ht="21" customHeight="1" x14ac:dyDescent="0.2">
      <c r="A27" s="81"/>
      <c r="B27" s="83" t="s">
        <v>11</v>
      </c>
      <c r="C27" s="13" t="s">
        <v>48</v>
      </c>
      <c r="D27" s="14"/>
      <c r="E27" s="4"/>
      <c r="F27" s="4"/>
      <c r="G27" s="4"/>
      <c r="H27" s="15"/>
      <c r="I27" s="15"/>
      <c r="J27" s="15"/>
      <c r="K27" s="15"/>
      <c r="L27" s="15"/>
      <c r="M27" s="15" t="s">
        <v>86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 t="s">
        <v>86</v>
      </c>
      <c r="Z27" s="15"/>
      <c r="AA27" s="15"/>
      <c r="AB27" s="15"/>
      <c r="AC27" s="15"/>
      <c r="AD27" s="15"/>
      <c r="AE27" s="15"/>
      <c r="AF27" s="15"/>
      <c r="AG27" s="15"/>
      <c r="AH27" s="15"/>
      <c r="AI27" s="27" t="s">
        <v>86</v>
      </c>
      <c r="AJ27" s="27"/>
      <c r="AK27" s="15" t="s">
        <v>92</v>
      </c>
      <c r="AL27" s="15"/>
      <c r="AM27" s="7"/>
      <c r="AN27" s="7"/>
      <c r="AO27" s="7"/>
      <c r="AP27" s="7"/>
      <c r="AQ27" s="7">
        <v>5</v>
      </c>
      <c r="AR27" s="3">
        <f t="shared" ref="AR27:AR31" si="3">34*5</f>
        <v>170</v>
      </c>
      <c r="AS27" s="8">
        <f t="shared" si="0"/>
        <v>2.9411764705882353E-2</v>
      </c>
    </row>
    <row r="28" spans="1:45" s="28" customFormat="1" ht="21" customHeight="1" x14ac:dyDescent="0.2">
      <c r="A28" s="81"/>
      <c r="B28" s="84"/>
      <c r="C28" s="71" t="s">
        <v>49</v>
      </c>
      <c r="D28" s="32"/>
      <c r="E28" s="4"/>
      <c r="F28" s="4"/>
      <c r="G28" s="4"/>
      <c r="H28" s="15"/>
      <c r="I28" s="15"/>
      <c r="J28" s="15"/>
      <c r="K28" s="15"/>
      <c r="L28" s="15"/>
      <c r="M28" s="15" t="s">
        <v>86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 t="s">
        <v>86</v>
      </c>
      <c r="Z28" s="15"/>
      <c r="AA28" s="15"/>
      <c r="AB28" s="15"/>
      <c r="AC28" s="15"/>
      <c r="AD28" s="15"/>
      <c r="AE28" s="15"/>
      <c r="AF28" s="15"/>
      <c r="AG28" s="15"/>
      <c r="AH28" s="15"/>
      <c r="AI28" s="27" t="s">
        <v>86</v>
      </c>
      <c r="AJ28" s="27"/>
      <c r="AK28" s="15" t="s">
        <v>92</v>
      </c>
      <c r="AL28" s="15"/>
      <c r="AM28" s="7"/>
      <c r="AN28" s="7"/>
      <c r="AO28" s="7"/>
      <c r="AP28" s="7"/>
      <c r="AQ28" s="7">
        <v>5</v>
      </c>
      <c r="AR28" s="3">
        <f t="shared" si="3"/>
        <v>170</v>
      </c>
      <c r="AS28" s="8">
        <f t="shared" si="0"/>
        <v>2.9411764705882353E-2</v>
      </c>
    </row>
    <row r="29" spans="1:45" s="28" customFormat="1" ht="21" customHeight="1" x14ac:dyDescent="0.2">
      <c r="A29" s="81"/>
      <c r="B29" s="84"/>
      <c r="C29" s="71" t="s">
        <v>50</v>
      </c>
      <c r="D29" s="32"/>
      <c r="E29" s="4"/>
      <c r="F29" s="4"/>
      <c r="G29" s="4"/>
      <c r="H29" s="15"/>
      <c r="I29" s="15"/>
      <c r="J29" s="15"/>
      <c r="K29" s="15"/>
      <c r="L29" s="15"/>
      <c r="M29" s="15" t="s">
        <v>86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 t="s">
        <v>86</v>
      </c>
      <c r="Z29" s="15"/>
      <c r="AA29" s="15"/>
      <c r="AB29" s="15"/>
      <c r="AC29" s="15"/>
      <c r="AD29" s="15"/>
      <c r="AE29" s="15"/>
      <c r="AF29" s="15"/>
      <c r="AG29" s="15"/>
      <c r="AH29" s="15"/>
      <c r="AI29" s="27" t="s">
        <v>86</v>
      </c>
      <c r="AJ29" s="27"/>
      <c r="AK29" s="15" t="s">
        <v>92</v>
      </c>
      <c r="AL29" s="15"/>
      <c r="AM29" s="7"/>
      <c r="AN29" s="7"/>
      <c r="AO29" s="7"/>
      <c r="AP29" s="7"/>
      <c r="AQ29" s="7">
        <v>5</v>
      </c>
      <c r="AR29" s="3">
        <f t="shared" si="3"/>
        <v>170</v>
      </c>
      <c r="AS29" s="8">
        <f t="shared" si="0"/>
        <v>2.9411764705882353E-2</v>
      </c>
    </row>
    <row r="30" spans="1:45" s="28" customFormat="1" ht="21" customHeight="1" x14ac:dyDescent="0.2">
      <c r="A30" s="81"/>
      <c r="B30" s="84"/>
      <c r="C30" s="13" t="s">
        <v>84</v>
      </c>
      <c r="D30" s="14"/>
      <c r="E30" s="4"/>
      <c r="F30" s="4"/>
      <c r="G30" s="4"/>
      <c r="H30" s="15"/>
      <c r="I30" s="15"/>
      <c r="J30" s="15"/>
      <c r="K30" s="15"/>
      <c r="L30" s="15"/>
      <c r="M30" s="15" t="s">
        <v>86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 t="s">
        <v>86</v>
      </c>
      <c r="Z30" s="15"/>
      <c r="AA30" s="15"/>
      <c r="AB30" s="15"/>
      <c r="AC30" s="15"/>
      <c r="AD30" s="15"/>
      <c r="AE30" s="15"/>
      <c r="AF30" s="15"/>
      <c r="AG30" s="15"/>
      <c r="AH30" s="15"/>
      <c r="AI30" s="27" t="s">
        <v>86</v>
      </c>
      <c r="AJ30" s="27"/>
      <c r="AK30" s="15" t="s">
        <v>92</v>
      </c>
      <c r="AL30" s="15"/>
      <c r="AM30" s="7"/>
      <c r="AN30" s="7"/>
      <c r="AO30" s="7"/>
      <c r="AP30" s="7"/>
      <c r="AQ30" s="7">
        <v>5</v>
      </c>
      <c r="AR30" s="3">
        <f t="shared" si="3"/>
        <v>170</v>
      </c>
      <c r="AS30" s="8">
        <f t="shared" si="0"/>
        <v>2.9411764705882353E-2</v>
      </c>
    </row>
    <row r="31" spans="1:45" s="28" customFormat="1" ht="18" customHeight="1" x14ac:dyDescent="0.2">
      <c r="A31" s="81"/>
      <c r="B31" s="85"/>
      <c r="C31" s="13" t="s">
        <v>85</v>
      </c>
      <c r="D31" s="14"/>
      <c r="E31" s="4"/>
      <c r="F31" s="4"/>
      <c r="G31" s="4"/>
      <c r="H31" s="15"/>
      <c r="I31" s="15"/>
      <c r="J31" s="15"/>
      <c r="K31" s="15"/>
      <c r="L31" s="15"/>
      <c r="M31" s="15" t="s">
        <v>86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 t="s">
        <v>86</v>
      </c>
      <c r="Z31" s="15"/>
      <c r="AA31" s="15"/>
      <c r="AB31" s="15"/>
      <c r="AC31" s="15"/>
      <c r="AD31" s="15"/>
      <c r="AE31" s="15"/>
      <c r="AF31" s="15"/>
      <c r="AG31" s="15"/>
      <c r="AH31" s="15"/>
      <c r="AI31" s="27" t="s">
        <v>86</v>
      </c>
      <c r="AJ31" s="27"/>
      <c r="AK31" s="15" t="s">
        <v>92</v>
      </c>
      <c r="AL31" s="15"/>
      <c r="AM31" s="7"/>
      <c r="AN31" s="7"/>
      <c r="AO31" s="7"/>
      <c r="AP31" s="7"/>
      <c r="AQ31" s="7">
        <v>5</v>
      </c>
      <c r="AR31" s="3">
        <f t="shared" si="3"/>
        <v>170</v>
      </c>
      <c r="AS31" s="8">
        <f t="shared" si="0"/>
        <v>2.9411764705882353E-2</v>
      </c>
    </row>
    <row r="32" spans="1:45" s="28" customFormat="1" ht="21" customHeight="1" x14ac:dyDescent="0.2">
      <c r="A32" s="81"/>
      <c r="B32" s="83" t="s">
        <v>22</v>
      </c>
      <c r="C32" s="13" t="s">
        <v>48</v>
      </c>
      <c r="D32" s="14"/>
      <c r="E32" s="4"/>
      <c r="F32" s="4"/>
      <c r="G32" s="4" t="s">
        <v>86</v>
      </c>
      <c r="H32" s="15"/>
      <c r="I32" s="15"/>
      <c r="J32" s="15"/>
      <c r="K32" s="15"/>
      <c r="L32" s="15"/>
      <c r="M32" s="15"/>
      <c r="N32" s="4" t="s">
        <v>86</v>
      </c>
      <c r="O32" s="15"/>
      <c r="P32" s="15"/>
      <c r="Q32" s="15"/>
      <c r="R32" s="15"/>
      <c r="S32" s="4" t="s">
        <v>86</v>
      </c>
      <c r="T32" s="15"/>
      <c r="U32" s="15"/>
      <c r="V32" s="15"/>
      <c r="W32" s="15"/>
      <c r="X32" s="15"/>
      <c r="Y32" s="15"/>
      <c r="Z32" s="15"/>
      <c r="AA32" s="4" t="s">
        <v>86</v>
      </c>
      <c r="AB32" s="15"/>
      <c r="AC32" s="15"/>
      <c r="AD32" s="15"/>
      <c r="AE32" s="15"/>
      <c r="AF32" s="15"/>
      <c r="AG32" s="15"/>
      <c r="AH32" s="15"/>
      <c r="AI32" s="27"/>
      <c r="AJ32" s="27"/>
      <c r="AK32" s="15"/>
      <c r="AL32" s="4" t="s">
        <v>86</v>
      </c>
      <c r="AM32" s="7"/>
      <c r="AN32" s="7"/>
      <c r="AO32" s="7"/>
      <c r="AP32" s="7"/>
      <c r="AQ32" s="7">
        <v>5</v>
      </c>
      <c r="AR32" s="3">
        <f t="shared" ref="AR32:AR36" si="4">34*3</f>
        <v>102</v>
      </c>
      <c r="AS32" s="8">
        <f t="shared" si="0"/>
        <v>4.9019607843137254E-2</v>
      </c>
    </row>
    <row r="33" spans="1:45" s="28" customFormat="1" ht="18.75" customHeight="1" x14ac:dyDescent="0.2">
      <c r="A33" s="81"/>
      <c r="B33" s="84"/>
      <c r="C33" s="13" t="s">
        <v>49</v>
      </c>
      <c r="D33" s="11"/>
      <c r="E33" s="4"/>
      <c r="F33" s="4"/>
      <c r="G33" s="4" t="s">
        <v>86</v>
      </c>
      <c r="H33" s="15"/>
      <c r="I33" s="15"/>
      <c r="J33" s="15"/>
      <c r="K33" s="15"/>
      <c r="L33" s="15"/>
      <c r="M33" s="15"/>
      <c r="N33" s="4" t="s">
        <v>86</v>
      </c>
      <c r="O33" s="15"/>
      <c r="P33" s="15"/>
      <c r="Q33" s="15"/>
      <c r="R33" s="15"/>
      <c r="S33" s="4" t="s">
        <v>86</v>
      </c>
      <c r="T33" s="15"/>
      <c r="U33" s="15"/>
      <c r="V33" s="15"/>
      <c r="W33" s="15"/>
      <c r="X33" s="15"/>
      <c r="Y33" s="15"/>
      <c r="Z33" s="15"/>
      <c r="AA33" s="4" t="s">
        <v>86</v>
      </c>
      <c r="AB33" s="15"/>
      <c r="AC33" s="15"/>
      <c r="AD33" s="15"/>
      <c r="AE33" s="15"/>
      <c r="AF33" s="15"/>
      <c r="AG33" s="15"/>
      <c r="AH33" s="15"/>
      <c r="AI33" s="27"/>
      <c r="AJ33" s="27"/>
      <c r="AK33" s="15"/>
      <c r="AL33" s="4" t="s">
        <v>86</v>
      </c>
      <c r="AM33" s="7"/>
      <c r="AN33" s="7"/>
      <c r="AO33" s="7"/>
      <c r="AP33" s="7"/>
      <c r="AQ33" s="7">
        <v>5</v>
      </c>
      <c r="AR33" s="3">
        <f t="shared" si="4"/>
        <v>102</v>
      </c>
      <c r="AS33" s="8">
        <f t="shared" si="0"/>
        <v>4.9019607843137254E-2</v>
      </c>
    </row>
    <row r="34" spans="1:45" s="28" customFormat="1" ht="18.75" customHeight="1" x14ac:dyDescent="0.2">
      <c r="A34" s="81"/>
      <c r="B34" s="84"/>
      <c r="C34" s="71" t="s">
        <v>50</v>
      </c>
      <c r="D34" s="37"/>
      <c r="E34" s="4"/>
      <c r="F34" s="4"/>
      <c r="G34" s="4" t="s">
        <v>86</v>
      </c>
      <c r="H34" s="15"/>
      <c r="I34" s="15"/>
      <c r="J34" s="15"/>
      <c r="K34" s="15"/>
      <c r="L34" s="15"/>
      <c r="M34" s="15"/>
      <c r="N34" s="4" t="s">
        <v>86</v>
      </c>
      <c r="O34" s="15"/>
      <c r="P34" s="15"/>
      <c r="Q34" s="15"/>
      <c r="R34" s="15"/>
      <c r="S34" s="4" t="s">
        <v>86</v>
      </c>
      <c r="T34" s="15"/>
      <c r="U34" s="15"/>
      <c r="V34" s="15"/>
      <c r="W34" s="15"/>
      <c r="X34" s="15"/>
      <c r="Y34" s="15"/>
      <c r="Z34" s="15"/>
      <c r="AA34" s="4" t="s">
        <v>86</v>
      </c>
      <c r="AB34" s="15"/>
      <c r="AC34" s="15"/>
      <c r="AD34" s="15"/>
      <c r="AE34" s="15"/>
      <c r="AF34" s="15"/>
      <c r="AG34" s="15"/>
      <c r="AH34" s="15"/>
      <c r="AI34" s="27"/>
      <c r="AJ34" s="27"/>
      <c r="AK34" s="15"/>
      <c r="AL34" s="4" t="s">
        <v>86</v>
      </c>
      <c r="AM34" s="7"/>
      <c r="AN34" s="7"/>
      <c r="AO34" s="7"/>
      <c r="AP34" s="7"/>
      <c r="AQ34" s="7">
        <v>5</v>
      </c>
      <c r="AR34" s="3">
        <f t="shared" si="4"/>
        <v>102</v>
      </c>
      <c r="AS34" s="8">
        <f t="shared" si="0"/>
        <v>4.9019607843137254E-2</v>
      </c>
    </row>
    <row r="35" spans="1:45" s="28" customFormat="1" ht="18.75" customHeight="1" x14ac:dyDescent="0.2">
      <c r="A35" s="81"/>
      <c r="B35" s="84"/>
      <c r="C35" s="71" t="s">
        <v>84</v>
      </c>
      <c r="D35" s="37"/>
      <c r="E35" s="4"/>
      <c r="F35" s="4"/>
      <c r="G35" s="4" t="s">
        <v>86</v>
      </c>
      <c r="H35" s="15"/>
      <c r="I35" s="15"/>
      <c r="J35" s="15"/>
      <c r="K35" s="15"/>
      <c r="L35" s="15"/>
      <c r="M35" s="15"/>
      <c r="N35" s="4" t="s">
        <v>86</v>
      </c>
      <c r="O35" s="15"/>
      <c r="P35" s="15"/>
      <c r="Q35" s="15"/>
      <c r="R35" s="15"/>
      <c r="S35" s="4" t="s">
        <v>86</v>
      </c>
      <c r="T35" s="15"/>
      <c r="U35" s="15"/>
      <c r="V35" s="15"/>
      <c r="W35" s="15"/>
      <c r="X35" s="15"/>
      <c r="Y35" s="15"/>
      <c r="Z35" s="15"/>
      <c r="AA35" s="4" t="s">
        <v>86</v>
      </c>
      <c r="AB35" s="15"/>
      <c r="AC35" s="15"/>
      <c r="AD35" s="15"/>
      <c r="AE35" s="15"/>
      <c r="AF35" s="15"/>
      <c r="AG35" s="15"/>
      <c r="AH35" s="15"/>
      <c r="AI35" s="27"/>
      <c r="AJ35" s="27"/>
      <c r="AK35" s="15"/>
      <c r="AL35" s="4" t="s">
        <v>86</v>
      </c>
      <c r="AM35" s="7"/>
      <c r="AN35" s="7"/>
      <c r="AO35" s="7"/>
      <c r="AP35" s="7"/>
      <c r="AQ35" s="7">
        <v>5</v>
      </c>
      <c r="AR35" s="3">
        <f t="shared" si="4"/>
        <v>102</v>
      </c>
      <c r="AS35" s="8">
        <f t="shared" si="0"/>
        <v>4.9019607843137254E-2</v>
      </c>
    </row>
    <row r="36" spans="1:45" s="28" customFormat="1" ht="18" customHeight="1" x14ac:dyDescent="0.2">
      <c r="A36" s="81"/>
      <c r="B36" s="85"/>
      <c r="C36" s="13" t="s">
        <v>85</v>
      </c>
      <c r="D36" s="14"/>
      <c r="E36" s="4"/>
      <c r="F36" s="4"/>
      <c r="G36" s="4" t="s">
        <v>86</v>
      </c>
      <c r="H36" s="15"/>
      <c r="I36" s="15"/>
      <c r="J36" s="15"/>
      <c r="K36" s="15"/>
      <c r="L36" s="15"/>
      <c r="M36" s="15"/>
      <c r="N36" s="4" t="s">
        <v>86</v>
      </c>
      <c r="O36" s="15"/>
      <c r="P36" s="15"/>
      <c r="Q36" s="15"/>
      <c r="R36" s="15"/>
      <c r="S36" s="4" t="s">
        <v>86</v>
      </c>
      <c r="T36" s="26"/>
      <c r="U36" s="15"/>
      <c r="V36" s="15"/>
      <c r="W36" s="15"/>
      <c r="X36" s="15"/>
      <c r="Y36" s="15"/>
      <c r="Z36" s="15"/>
      <c r="AA36" s="4" t="s">
        <v>86</v>
      </c>
      <c r="AB36" s="15"/>
      <c r="AC36" s="15"/>
      <c r="AD36" s="15"/>
      <c r="AE36" s="15"/>
      <c r="AF36" s="15"/>
      <c r="AG36" s="15"/>
      <c r="AH36" s="15"/>
      <c r="AI36" s="27"/>
      <c r="AJ36" s="27"/>
      <c r="AK36" s="15"/>
      <c r="AL36" s="4" t="s">
        <v>86</v>
      </c>
      <c r="AM36" s="7"/>
      <c r="AN36" s="7"/>
      <c r="AO36" s="7"/>
      <c r="AP36" s="7"/>
      <c r="AQ36" s="7">
        <v>5</v>
      </c>
      <c r="AR36" s="3">
        <f t="shared" si="4"/>
        <v>102</v>
      </c>
      <c r="AS36" s="8">
        <f t="shared" si="0"/>
        <v>4.9019607843137254E-2</v>
      </c>
    </row>
    <row r="37" spans="1:45" s="28" customFormat="1" ht="18" customHeight="1" x14ac:dyDescent="0.2">
      <c r="A37" s="81"/>
      <c r="B37" s="83" t="s">
        <v>24</v>
      </c>
      <c r="C37" s="13" t="s">
        <v>48</v>
      </c>
      <c r="D37" s="14"/>
      <c r="E37" s="4"/>
      <c r="F37" s="4"/>
      <c r="G37" s="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 t="s">
        <v>86</v>
      </c>
      <c r="Y37" s="15"/>
      <c r="Z37" s="15"/>
      <c r="AA37" s="15"/>
      <c r="AB37" s="15"/>
      <c r="AC37" s="15"/>
      <c r="AD37" s="15"/>
      <c r="AE37" s="15"/>
      <c r="AF37" s="15"/>
      <c r="AG37" s="26"/>
      <c r="AH37" s="15" t="s">
        <v>86</v>
      </c>
      <c r="AI37" s="15"/>
      <c r="AJ37" s="15" t="s">
        <v>86</v>
      </c>
      <c r="AK37" s="15"/>
      <c r="AL37" s="15"/>
      <c r="AM37" s="7"/>
      <c r="AN37" s="7"/>
      <c r="AO37" s="7"/>
      <c r="AP37" s="7"/>
      <c r="AQ37" s="7">
        <v>3</v>
      </c>
      <c r="AR37" s="3">
        <f>34*1</f>
        <v>34</v>
      </c>
      <c r="AS37" s="8">
        <f t="shared" si="0"/>
        <v>8.8235294117647065E-2</v>
      </c>
    </row>
    <row r="38" spans="1:45" s="28" customFormat="1" ht="15.75" customHeight="1" x14ac:dyDescent="0.2">
      <c r="A38" s="81"/>
      <c r="B38" s="84"/>
      <c r="C38" s="13" t="s">
        <v>49</v>
      </c>
      <c r="D38" s="14"/>
      <c r="E38" s="4"/>
      <c r="F38" s="4"/>
      <c r="G38" s="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 t="s">
        <v>86</v>
      </c>
      <c r="Y38" s="15"/>
      <c r="Z38" s="15"/>
      <c r="AA38" s="15"/>
      <c r="AB38" s="15"/>
      <c r="AC38" s="15"/>
      <c r="AD38" s="15"/>
      <c r="AE38" s="15"/>
      <c r="AF38" s="15"/>
      <c r="AG38" s="15"/>
      <c r="AH38" s="15" t="s">
        <v>86</v>
      </c>
      <c r="AI38" s="15"/>
      <c r="AJ38" s="15" t="s">
        <v>86</v>
      </c>
      <c r="AK38" s="15"/>
      <c r="AL38" s="15"/>
      <c r="AM38" s="7"/>
      <c r="AN38" s="7"/>
      <c r="AO38" s="7"/>
      <c r="AP38" s="7"/>
      <c r="AQ38" s="7">
        <v>3</v>
      </c>
      <c r="AR38" s="3">
        <f t="shared" ref="AR38:AR40" si="5">34*1</f>
        <v>34</v>
      </c>
      <c r="AS38" s="8">
        <f t="shared" si="0"/>
        <v>8.8235294117647065E-2</v>
      </c>
    </row>
    <row r="39" spans="1:45" s="28" customFormat="1" ht="15.75" customHeight="1" x14ac:dyDescent="0.2">
      <c r="A39" s="81"/>
      <c r="B39" s="84"/>
      <c r="C39" s="71" t="s">
        <v>50</v>
      </c>
      <c r="D39" s="32"/>
      <c r="E39" s="4"/>
      <c r="F39" s="4"/>
      <c r="G39" s="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 t="s">
        <v>86</v>
      </c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86</v>
      </c>
      <c r="AI39" s="15"/>
      <c r="AJ39" s="15" t="s">
        <v>86</v>
      </c>
      <c r="AK39" s="15"/>
      <c r="AL39" s="15"/>
      <c r="AM39" s="7"/>
      <c r="AN39" s="7"/>
      <c r="AO39" s="7"/>
      <c r="AP39" s="7"/>
      <c r="AQ39" s="7">
        <v>3</v>
      </c>
      <c r="AR39" s="3">
        <f t="shared" si="5"/>
        <v>34</v>
      </c>
      <c r="AS39" s="8">
        <f t="shared" si="0"/>
        <v>8.8235294117647065E-2</v>
      </c>
    </row>
    <row r="40" spans="1:45" s="28" customFormat="1" ht="15.75" customHeight="1" x14ac:dyDescent="0.2">
      <c r="A40" s="81"/>
      <c r="B40" s="84"/>
      <c r="C40" s="71" t="s">
        <v>84</v>
      </c>
      <c r="D40" s="32"/>
      <c r="E40" s="4"/>
      <c r="F40" s="4"/>
      <c r="G40" s="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 t="s">
        <v>86</v>
      </c>
      <c r="Y40" s="15"/>
      <c r="Z40" s="15"/>
      <c r="AA40" s="15"/>
      <c r="AB40" s="15"/>
      <c r="AC40" s="15"/>
      <c r="AD40" s="15"/>
      <c r="AE40" s="15"/>
      <c r="AF40" s="15"/>
      <c r="AG40" s="15"/>
      <c r="AH40" s="15" t="s">
        <v>86</v>
      </c>
      <c r="AI40" s="15"/>
      <c r="AJ40" s="15" t="s">
        <v>86</v>
      </c>
      <c r="AK40" s="15"/>
      <c r="AL40" s="15"/>
      <c r="AM40" s="7"/>
      <c r="AN40" s="7"/>
      <c r="AO40" s="7"/>
      <c r="AP40" s="7"/>
      <c r="AQ40" s="7">
        <v>3</v>
      </c>
      <c r="AR40" s="3">
        <f t="shared" si="5"/>
        <v>34</v>
      </c>
      <c r="AS40" s="8">
        <f t="shared" si="0"/>
        <v>8.8235294117647065E-2</v>
      </c>
    </row>
    <row r="41" spans="1:45" s="28" customFormat="1" ht="12.75" customHeight="1" x14ac:dyDescent="0.2">
      <c r="A41" s="81"/>
      <c r="B41" s="85"/>
      <c r="C41" s="13" t="s">
        <v>85</v>
      </c>
      <c r="D41" s="1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5" t="s">
        <v>86</v>
      </c>
      <c r="Y41" s="4"/>
      <c r="Z41" s="4"/>
      <c r="AA41" s="4"/>
      <c r="AB41" s="4"/>
      <c r="AC41" s="4"/>
      <c r="AD41" s="4"/>
      <c r="AE41" s="4"/>
      <c r="AF41" s="4"/>
      <c r="AG41" s="4"/>
      <c r="AH41" s="15" t="s">
        <v>86</v>
      </c>
      <c r="AI41" s="3"/>
      <c r="AJ41" s="15" t="s">
        <v>86</v>
      </c>
      <c r="AK41" s="4"/>
      <c r="AL41" s="4"/>
      <c r="AM41" s="7"/>
      <c r="AN41" s="7"/>
      <c r="AO41" s="7"/>
      <c r="AP41" s="7"/>
      <c r="AQ41" s="7">
        <v>3</v>
      </c>
      <c r="AR41" s="3">
        <f t="shared" ref="AR41:AR56" si="6">34*1</f>
        <v>34</v>
      </c>
      <c r="AS41" s="8">
        <f t="shared" si="0"/>
        <v>8.8235294117647065E-2</v>
      </c>
    </row>
    <row r="42" spans="1:45" s="28" customFormat="1" ht="18" customHeight="1" x14ac:dyDescent="0.2">
      <c r="A42" s="81"/>
      <c r="B42" s="83" t="s">
        <v>23</v>
      </c>
      <c r="C42" s="13" t="s">
        <v>48</v>
      </c>
      <c r="D42" s="1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3"/>
      <c r="AG42" s="3" t="s">
        <v>92</v>
      </c>
      <c r="AH42" s="4"/>
      <c r="AI42" s="15"/>
      <c r="AJ42" s="7"/>
      <c r="AK42" s="3"/>
      <c r="AL42" s="4"/>
      <c r="AM42" s="7"/>
      <c r="AN42" s="7"/>
      <c r="AO42" s="7"/>
      <c r="AP42" s="7"/>
      <c r="AQ42" s="7">
        <v>1</v>
      </c>
      <c r="AR42" s="3">
        <f t="shared" si="6"/>
        <v>34</v>
      </c>
      <c r="AS42" s="8">
        <f t="shared" si="0"/>
        <v>2.9411764705882353E-2</v>
      </c>
    </row>
    <row r="43" spans="1:45" s="28" customFormat="1" ht="15.75" customHeight="1" x14ac:dyDescent="0.2">
      <c r="A43" s="81"/>
      <c r="B43" s="84"/>
      <c r="C43" s="13" t="s">
        <v>49</v>
      </c>
      <c r="D43" s="11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3"/>
      <c r="AG43" s="3" t="s">
        <v>92</v>
      </c>
      <c r="AH43" s="4"/>
      <c r="AI43" s="15"/>
      <c r="AJ43" s="7"/>
      <c r="AK43" s="3"/>
      <c r="AL43" s="4"/>
      <c r="AM43" s="7"/>
      <c r="AN43" s="7"/>
      <c r="AO43" s="7"/>
      <c r="AP43" s="7"/>
      <c r="AQ43" s="7">
        <v>1</v>
      </c>
      <c r="AR43" s="3">
        <f t="shared" si="6"/>
        <v>34</v>
      </c>
      <c r="AS43" s="8">
        <f t="shared" si="0"/>
        <v>2.9411764705882353E-2</v>
      </c>
    </row>
    <row r="44" spans="1:45" s="28" customFormat="1" ht="15.75" customHeight="1" x14ac:dyDescent="0.2">
      <c r="A44" s="81"/>
      <c r="B44" s="84"/>
      <c r="C44" s="71" t="s">
        <v>50</v>
      </c>
      <c r="D44" s="3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3"/>
      <c r="AG44" s="3" t="s">
        <v>92</v>
      </c>
      <c r="AH44" s="4"/>
      <c r="AI44" s="15"/>
      <c r="AJ44" s="7"/>
      <c r="AK44" s="3"/>
      <c r="AL44" s="4"/>
      <c r="AM44" s="7"/>
      <c r="AN44" s="7"/>
      <c r="AO44" s="7"/>
      <c r="AP44" s="7"/>
      <c r="AQ44" s="7">
        <v>1</v>
      </c>
      <c r="AR44" s="3">
        <f t="shared" si="6"/>
        <v>34</v>
      </c>
      <c r="AS44" s="8">
        <f t="shared" si="0"/>
        <v>2.9411764705882353E-2</v>
      </c>
    </row>
    <row r="45" spans="1:45" s="28" customFormat="1" ht="15.75" customHeight="1" x14ac:dyDescent="0.2">
      <c r="A45" s="81"/>
      <c r="B45" s="84"/>
      <c r="C45" s="71" t="s">
        <v>84</v>
      </c>
      <c r="D45" s="3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3"/>
      <c r="AG45" s="3" t="s">
        <v>92</v>
      </c>
      <c r="AH45" s="4"/>
      <c r="AI45" s="15"/>
      <c r="AJ45" s="7"/>
      <c r="AK45" s="3"/>
      <c r="AL45" s="4"/>
      <c r="AM45" s="7"/>
      <c r="AN45" s="7"/>
      <c r="AO45" s="7"/>
      <c r="AP45" s="7"/>
      <c r="AQ45" s="7">
        <v>1</v>
      </c>
      <c r="AR45" s="3">
        <f t="shared" si="6"/>
        <v>34</v>
      </c>
      <c r="AS45" s="8">
        <f t="shared" si="0"/>
        <v>2.9411764705882353E-2</v>
      </c>
    </row>
    <row r="46" spans="1:45" s="28" customFormat="1" ht="15.75" customHeight="1" x14ac:dyDescent="0.2">
      <c r="A46" s="81"/>
      <c r="B46" s="85"/>
      <c r="C46" s="13" t="s">
        <v>85</v>
      </c>
      <c r="D46" s="11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3"/>
      <c r="AG46" s="3" t="s">
        <v>92</v>
      </c>
      <c r="AH46" s="4"/>
      <c r="AI46" s="15"/>
      <c r="AJ46" s="7"/>
      <c r="AK46" s="3"/>
      <c r="AL46" s="4"/>
      <c r="AM46" s="7"/>
      <c r="AN46" s="7"/>
      <c r="AO46" s="7"/>
      <c r="AP46" s="7"/>
      <c r="AQ46" s="7">
        <v>1</v>
      </c>
      <c r="AR46" s="3">
        <f t="shared" si="6"/>
        <v>34</v>
      </c>
      <c r="AS46" s="8">
        <f t="shared" si="0"/>
        <v>2.9411764705882353E-2</v>
      </c>
    </row>
    <row r="47" spans="1:45" s="28" customFormat="1" ht="18" customHeight="1" x14ac:dyDescent="0.2">
      <c r="A47" s="81"/>
      <c r="B47" s="82" t="s">
        <v>37</v>
      </c>
      <c r="C47" s="13" t="s">
        <v>48</v>
      </c>
      <c r="D47" s="11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3"/>
      <c r="AG47" s="3"/>
      <c r="AH47" s="4"/>
      <c r="AI47" s="15"/>
      <c r="AJ47" s="7"/>
      <c r="AK47" s="3"/>
      <c r="AL47" s="4"/>
      <c r="AM47" s="7"/>
      <c r="AN47" s="7"/>
      <c r="AO47" s="7"/>
      <c r="AP47" s="7"/>
      <c r="AQ47" s="7">
        <f t="shared" ref="AQ47:AQ66" si="7">SUM(E47:AP47)</f>
        <v>0</v>
      </c>
      <c r="AR47" s="3">
        <f t="shared" si="6"/>
        <v>34</v>
      </c>
      <c r="AS47" s="8">
        <f t="shared" si="0"/>
        <v>0</v>
      </c>
    </row>
    <row r="48" spans="1:45" s="28" customFormat="1" ht="14.25" customHeight="1" x14ac:dyDescent="0.2">
      <c r="A48" s="81"/>
      <c r="B48" s="82"/>
      <c r="C48" s="13" t="s">
        <v>49</v>
      </c>
      <c r="D48" s="11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3"/>
      <c r="AG48" s="3"/>
      <c r="AH48" s="4"/>
      <c r="AI48" s="15"/>
      <c r="AJ48" s="7"/>
      <c r="AK48" s="3"/>
      <c r="AL48" s="4"/>
      <c r="AM48" s="7"/>
      <c r="AN48" s="7"/>
      <c r="AO48" s="7"/>
      <c r="AP48" s="7"/>
      <c r="AQ48" s="7">
        <f t="shared" si="7"/>
        <v>0</v>
      </c>
      <c r="AR48" s="3">
        <f t="shared" si="6"/>
        <v>34</v>
      </c>
      <c r="AS48" s="8">
        <f t="shared" si="0"/>
        <v>0</v>
      </c>
    </row>
    <row r="49" spans="1:45" s="28" customFormat="1" ht="14.25" customHeight="1" x14ac:dyDescent="0.2">
      <c r="A49" s="81"/>
      <c r="B49" s="82"/>
      <c r="C49" s="71" t="s">
        <v>50</v>
      </c>
      <c r="D49" s="3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  <c r="AG49" s="3"/>
      <c r="AH49" s="4"/>
      <c r="AI49" s="15"/>
      <c r="AJ49" s="7"/>
      <c r="AK49" s="3"/>
      <c r="AL49" s="4"/>
      <c r="AM49" s="7"/>
      <c r="AN49" s="7"/>
      <c r="AO49" s="7"/>
      <c r="AP49" s="7"/>
      <c r="AQ49" s="7">
        <f t="shared" si="7"/>
        <v>0</v>
      </c>
      <c r="AR49" s="3">
        <f t="shared" si="6"/>
        <v>34</v>
      </c>
      <c r="AS49" s="8">
        <f t="shared" si="0"/>
        <v>0</v>
      </c>
    </row>
    <row r="50" spans="1:45" s="28" customFormat="1" ht="14.25" customHeight="1" x14ac:dyDescent="0.2">
      <c r="A50" s="81"/>
      <c r="B50" s="82"/>
      <c r="C50" s="71" t="s">
        <v>84</v>
      </c>
      <c r="D50" s="3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"/>
      <c r="AG50" s="3"/>
      <c r="AH50" s="4"/>
      <c r="AI50" s="15"/>
      <c r="AJ50" s="7"/>
      <c r="AK50" s="3"/>
      <c r="AL50" s="4"/>
      <c r="AM50" s="7"/>
      <c r="AN50" s="7"/>
      <c r="AO50" s="7"/>
      <c r="AP50" s="7"/>
      <c r="AQ50" s="7">
        <f t="shared" si="7"/>
        <v>0</v>
      </c>
      <c r="AR50" s="3">
        <f t="shared" si="6"/>
        <v>34</v>
      </c>
      <c r="AS50" s="8">
        <f t="shared" si="0"/>
        <v>0</v>
      </c>
    </row>
    <row r="51" spans="1:45" s="28" customFormat="1" ht="12.75" customHeight="1" x14ac:dyDescent="0.2">
      <c r="A51" s="81"/>
      <c r="B51" s="82"/>
      <c r="C51" s="13" t="s">
        <v>85</v>
      </c>
      <c r="D51" s="1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3"/>
      <c r="AG51" s="3"/>
      <c r="AH51" s="4"/>
      <c r="AI51" s="15"/>
      <c r="AJ51" s="7"/>
      <c r="AK51" s="3"/>
      <c r="AL51" s="4"/>
      <c r="AM51" s="7"/>
      <c r="AN51" s="7"/>
      <c r="AO51" s="7"/>
      <c r="AP51" s="7"/>
      <c r="AQ51" s="7">
        <f t="shared" si="7"/>
        <v>0</v>
      </c>
      <c r="AR51" s="3">
        <f t="shared" si="6"/>
        <v>34</v>
      </c>
      <c r="AS51" s="8">
        <f t="shared" si="0"/>
        <v>0</v>
      </c>
    </row>
    <row r="52" spans="1:45" s="28" customFormat="1" ht="12.75" customHeight="1" x14ac:dyDescent="0.2">
      <c r="A52" s="81"/>
      <c r="B52" s="83" t="s">
        <v>38</v>
      </c>
      <c r="C52" s="13" t="s">
        <v>48</v>
      </c>
      <c r="D52" s="1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3"/>
      <c r="AG52" s="3"/>
      <c r="AH52" s="4"/>
      <c r="AI52" s="15"/>
      <c r="AJ52" s="7"/>
      <c r="AK52" s="3"/>
      <c r="AL52" s="4"/>
      <c r="AM52" s="7"/>
      <c r="AN52" s="7"/>
      <c r="AO52" s="7"/>
      <c r="AP52" s="7"/>
      <c r="AQ52" s="7">
        <f t="shared" si="7"/>
        <v>0</v>
      </c>
      <c r="AR52" s="3">
        <f t="shared" si="6"/>
        <v>34</v>
      </c>
      <c r="AS52" s="8">
        <f t="shared" si="0"/>
        <v>0</v>
      </c>
    </row>
    <row r="53" spans="1:45" s="28" customFormat="1" ht="12.75" customHeight="1" x14ac:dyDescent="0.2">
      <c r="A53" s="81"/>
      <c r="B53" s="84"/>
      <c r="C53" s="13" t="s">
        <v>49</v>
      </c>
      <c r="D53" s="1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3"/>
      <c r="AG53" s="3"/>
      <c r="AH53" s="4"/>
      <c r="AI53" s="15"/>
      <c r="AJ53" s="7"/>
      <c r="AK53" s="3"/>
      <c r="AL53" s="4"/>
      <c r="AM53" s="7"/>
      <c r="AN53" s="7"/>
      <c r="AO53" s="7"/>
      <c r="AP53" s="7"/>
      <c r="AQ53" s="7">
        <f t="shared" si="7"/>
        <v>0</v>
      </c>
      <c r="AR53" s="3">
        <f t="shared" si="6"/>
        <v>34</v>
      </c>
      <c r="AS53" s="8">
        <f t="shared" si="0"/>
        <v>0</v>
      </c>
    </row>
    <row r="54" spans="1:45" s="28" customFormat="1" ht="12.75" customHeight="1" x14ac:dyDescent="0.2">
      <c r="A54" s="81"/>
      <c r="B54" s="84"/>
      <c r="C54" s="71" t="s">
        <v>50</v>
      </c>
      <c r="D54" s="3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3"/>
      <c r="AG54" s="3"/>
      <c r="AH54" s="4"/>
      <c r="AI54" s="15"/>
      <c r="AJ54" s="7"/>
      <c r="AK54" s="3"/>
      <c r="AL54" s="4"/>
      <c r="AM54" s="7"/>
      <c r="AN54" s="7"/>
      <c r="AO54" s="7"/>
      <c r="AP54" s="7"/>
      <c r="AQ54" s="7">
        <f t="shared" si="7"/>
        <v>0</v>
      </c>
      <c r="AR54" s="3">
        <f t="shared" si="6"/>
        <v>34</v>
      </c>
      <c r="AS54" s="8">
        <f t="shared" si="0"/>
        <v>0</v>
      </c>
    </row>
    <row r="55" spans="1:45" s="28" customFormat="1" ht="12.75" customHeight="1" x14ac:dyDescent="0.2">
      <c r="A55" s="81"/>
      <c r="B55" s="84"/>
      <c r="C55" s="71" t="s">
        <v>84</v>
      </c>
      <c r="D55" s="3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3"/>
      <c r="AG55" s="3"/>
      <c r="AH55" s="4"/>
      <c r="AI55" s="15"/>
      <c r="AJ55" s="7"/>
      <c r="AK55" s="3"/>
      <c r="AL55" s="4"/>
      <c r="AM55" s="7"/>
      <c r="AN55" s="7"/>
      <c r="AO55" s="7"/>
      <c r="AP55" s="7"/>
      <c r="AQ55" s="7">
        <f t="shared" si="7"/>
        <v>0</v>
      </c>
      <c r="AR55" s="3">
        <f t="shared" si="6"/>
        <v>34</v>
      </c>
      <c r="AS55" s="8">
        <f t="shared" si="0"/>
        <v>0</v>
      </c>
    </row>
    <row r="56" spans="1:45" s="28" customFormat="1" ht="12.75" customHeight="1" x14ac:dyDescent="0.2">
      <c r="A56" s="81"/>
      <c r="B56" s="85"/>
      <c r="C56" s="13" t="s">
        <v>85</v>
      </c>
      <c r="D56" s="1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3"/>
      <c r="AG56" s="3"/>
      <c r="AH56" s="4"/>
      <c r="AI56" s="15"/>
      <c r="AJ56" s="7"/>
      <c r="AK56" s="3"/>
      <c r="AL56" s="4"/>
      <c r="AM56" s="7"/>
      <c r="AN56" s="7"/>
      <c r="AO56" s="7"/>
      <c r="AP56" s="7"/>
      <c r="AQ56" s="7">
        <f t="shared" si="7"/>
        <v>0</v>
      </c>
      <c r="AR56" s="3">
        <f t="shared" si="6"/>
        <v>34</v>
      </c>
      <c r="AS56" s="8">
        <f t="shared" si="0"/>
        <v>0</v>
      </c>
    </row>
    <row r="57" spans="1:45" s="28" customFormat="1" ht="15" customHeight="1" x14ac:dyDescent="0.2">
      <c r="A57" s="81"/>
      <c r="B57" s="82" t="s">
        <v>47</v>
      </c>
      <c r="C57" s="13" t="s">
        <v>48</v>
      </c>
      <c r="D57" s="1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7"/>
      <c r="AK57" s="15"/>
      <c r="AL57" s="4"/>
      <c r="AM57" s="7"/>
      <c r="AN57" s="7"/>
      <c r="AO57" s="7"/>
      <c r="AP57" s="7"/>
      <c r="AQ57" s="7">
        <f t="shared" si="7"/>
        <v>0</v>
      </c>
      <c r="AR57" s="3">
        <f>34*2</f>
        <v>68</v>
      </c>
      <c r="AS57" s="8">
        <f t="shared" si="0"/>
        <v>0</v>
      </c>
    </row>
    <row r="58" spans="1:45" s="28" customFormat="1" ht="12.75" customHeight="1" x14ac:dyDescent="0.2">
      <c r="A58" s="81"/>
      <c r="B58" s="82"/>
      <c r="C58" s="13" t="s">
        <v>49</v>
      </c>
      <c r="D58" s="1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7"/>
      <c r="AK58" s="15"/>
      <c r="AL58" s="4"/>
      <c r="AM58" s="7"/>
      <c r="AN58" s="7"/>
      <c r="AO58" s="7"/>
      <c r="AP58" s="7"/>
      <c r="AQ58" s="7">
        <f t="shared" si="7"/>
        <v>0</v>
      </c>
      <c r="AR58" s="3">
        <f t="shared" ref="AR58:AR66" si="8">34*2</f>
        <v>68</v>
      </c>
      <c r="AS58" s="8">
        <f t="shared" si="0"/>
        <v>0</v>
      </c>
    </row>
    <row r="59" spans="1:45" s="28" customFormat="1" ht="12.75" customHeight="1" x14ac:dyDescent="0.2">
      <c r="A59" s="81"/>
      <c r="B59" s="82"/>
      <c r="C59" s="71" t="s">
        <v>50</v>
      </c>
      <c r="D59" s="3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7"/>
      <c r="AK59" s="15"/>
      <c r="AL59" s="4"/>
      <c r="AM59" s="7"/>
      <c r="AN59" s="7"/>
      <c r="AO59" s="7"/>
      <c r="AP59" s="7"/>
      <c r="AQ59" s="7">
        <f t="shared" si="7"/>
        <v>0</v>
      </c>
      <c r="AR59" s="3">
        <f t="shared" si="8"/>
        <v>68</v>
      </c>
      <c r="AS59" s="8">
        <f t="shared" si="0"/>
        <v>0</v>
      </c>
    </row>
    <row r="60" spans="1:45" s="28" customFormat="1" ht="12.75" customHeight="1" x14ac:dyDescent="0.2">
      <c r="A60" s="81"/>
      <c r="B60" s="82"/>
      <c r="C60" s="71" t="s">
        <v>84</v>
      </c>
      <c r="D60" s="3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7"/>
      <c r="AK60" s="15"/>
      <c r="AL60" s="4"/>
      <c r="AM60" s="7"/>
      <c r="AN60" s="7"/>
      <c r="AO60" s="7"/>
      <c r="AP60" s="7"/>
      <c r="AQ60" s="7">
        <f t="shared" si="7"/>
        <v>0</v>
      </c>
      <c r="AR60" s="3">
        <f t="shared" si="8"/>
        <v>68</v>
      </c>
      <c r="AS60" s="8">
        <f t="shared" si="0"/>
        <v>0</v>
      </c>
    </row>
    <row r="61" spans="1:45" s="28" customFormat="1" ht="15" customHeight="1" x14ac:dyDescent="0.2">
      <c r="A61" s="81"/>
      <c r="B61" s="82"/>
      <c r="C61" s="13" t="s">
        <v>85</v>
      </c>
      <c r="D61" s="1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7"/>
      <c r="AK61" s="15"/>
      <c r="AL61" s="4"/>
      <c r="AM61" s="7"/>
      <c r="AN61" s="7"/>
      <c r="AO61" s="7"/>
      <c r="AP61" s="7"/>
      <c r="AQ61" s="7">
        <f t="shared" si="7"/>
        <v>0</v>
      </c>
      <c r="AR61" s="3">
        <f t="shared" si="8"/>
        <v>68</v>
      </c>
      <c r="AS61" s="8">
        <f t="shared" si="0"/>
        <v>0</v>
      </c>
    </row>
    <row r="62" spans="1:45" s="28" customFormat="1" ht="15" customHeight="1" x14ac:dyDescent="0.2">
      <c r="A62" s="81"/>
      <c r="B62" s="83" t="s">
        <v>46</v>
      </c>
      <c r="C62" s="13" t="s">
        <v>48</v>
      </c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7"/>
      <c r="AK62" s="15"/>
      <c r="AL62" s="4"/>
      <c r="AM62" s="7"/>
      <c r="AN62" s="7"/>
      <c r="AO62" s="7"/>
      <c r="AP62" s="7"/>
      <c r="AQ62" s="7">
        <f t="shared" si="7"/>
        <v>0</v>
      </c>
      <c r="AR62" s="3">
        <f t="shared" si="8"/>
        <v>68</v>
      </c>
      <c r="AS62" s="8">
        <f t="shared" si="0"/>
        <v>0</v>
      </c>
    </row>
    <row r="63" spans="1:45" s="28" customFormat="1" ht="14.25" customHeight="1" x14ac:dyDescent="0.2">
      <c r="A63" s="81"/>
      <c r="B63" s="84"/>
      <c r="C63" s="13" t="s">
        <v>49</v>
      </c>
      <c r="D63" s="1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7"/>
      <c r="AK63" s="15"/>
      <c r="AL63" s="4"/>
      <c r="AM63" s="7"/>
      <c r="AN63" s="7"/>
      <c r="AO63" s="7"/>
      <c r="AP63" s="7"/>
      <c r="AQ63" s="7">
        <f t="shared" si="7"/>
        <v>0</v>
      </c>
      <c r="AR63" s="3">
        <f t="shared" si="8"/>
        <v>68</v>
      </c>
      <c r="AS63" s="8">
        <f t="shared" si="0"/>
        <v>0</v>
      </c>
    </row>
    <row r="64" spans="1:45" s="28" customFormat="1" ht="14.25" customHeight="1" x14ac:dyDescent="0.2">
      <c r="A64" s="81"/>
      <c r="B64" s="84"/>
      <c r="C64" s="71" t="s">
        <v>50</v>
      </c>
      <c r="D64" s="3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7"/>
      <c r="AK64" s="15"/>
      <c r="AL64" s="4"/>
      <c r="AM64" s="7"/>
      <c r="AN64" s="7"/>
      <c r="AO64" s="7"/>
      <c r="AP64" s="7"/>
      <c r="AQ64" s="7">
        <f t="shared" si="7"/>
        <v>0</v>
      </c>
      <c r="AR64" s="3">
        <f t="shared" si="8"/>
        <v>68</v>
      </c>
      <c r="AS64" s="8">
        <f t="shared" si="0"/>
        <v>0</v>
      </c>
    </row>
    <row r="65" spans="1:45" s="28" customFormat="1" ht="14.25" customHeight="1" x14ac:dyDescent="0.2">
      <c r="A65" s="81"/>
      <c r="B65" s="84"/>
      <c r="C65" s="71" t="s">
        <v>84</v>
      </c>
      <c r="D65" s="3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3"/>
      <c r="AI65" s="3"/>
      <c r="AJ65" s="7"/>
      <c r="AK65" s="15"/>
      <c r="AL65" s="4"/>
      <c r="AM65" s="7"/>
      <c r="AN65" s="7"/>
      <c r="AO65" s="7"/>
      <c r="AP65" s="7"/>
      <c r="AQ65" s="7">
        <f t="shared" si="7"/>
        <v>0</v>
      </c>
      <c r="AR65" s="3">
        <f t="shared" si="8"/>
        <v>68</v>
      </c>
      <c r="AS65" s="8">
        <f t="shared" si="0"/>
        <v>0</v>
      </c>
    </row>
    <row r="66" spans="1:45" s="28" customFormat="1" ht="14.25" customHeight="1" x14ac:dyDescent="0.2">
      <c r="A66" s="81"/>
      <c r="B66" s="84"/>
      <c r="C66" s="13" t="s">
        <v>85</v>
      </c>
      <c r="D66" s="1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3"/>
      <c r="AI66" s="3"/>
      <c r="AJ66" s="7"/>
      <c r="AK66" s="15"/>
      <c r="AL66" s="4"/>
      <c r="AM66" s="7"/>
      <c r="AN66" s="7"/>
      <c r="AO66" s="7"/>
      <c r="AP66" s="7"/>
      <c r="AQ66" s="7">
        <f t="shared" si="7"/>
        <v>0</v>
      </c>
      <c r="AR66" s="3">
        <f t="shared" si="8"/>
        <v>68</v>
      </c>
      <c r="AS66" s="8">
        <f t="shared" si="0"/>
        <v>0</v>
      </c>
    </row>
    <row r="67" spans="1:45" s="28" customFormat="1" ht="27" customHeight="1" x14ac:dyDescent="0.2">
      <c r="A67" s="122"/>
      <c r="B67" s="122"/>
      <c r="C67" s="122"/>
      <c r="D67" s="122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7"/>
      <c r="AN67" s="47"/>
      <c r="AO67" s="47"/>
      <c r="AP67" s="47"/>
      <c r="AQ67" s="47"/>
      <c r="AR67" s="47"/>
      <c r="AS67" s="47"/>
    </row>
    <row r="68" spans="1:45" s="2" customFormat="1" ht="116.25" customHeight="1" x14ac:dyDescent="0.2">
      <c r="A68" s="92" t="s">
        <v>25</v>
      </c>
      <c r="B68" s="93"/>
      <c r="C68" s="93"/>
      <c r="D68" s="94"/>
      <c r="E68" s="95" t="s">
        <v>34</v>
      </c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7"/>
      <c r="AQ68" s="108" t="s">
        <v>16</v>
      </c>
      <c r="AR68" s="129" t="s">
        <v>18</v>
      </c>
      <c r="AS68" s="132" t="s">
        <v>17</v>
      </c>
    </row>
    <row r="69" spans="1:45" s="2" customFormat="1" ht="21.75" customHeight="1" x14ac:dyDescent="0.2">
      <c r="A69" s="86" t="s">
        <v>0</v>
      </c>
      <c r="B69" s="87"/>
      <c r="C69" s="88"/>
      <c r="D69" s="12" t="s">
        <v>14</v>
      </c>
      <c r="E69" s="105" t="s">
        <v>1</v>
      </c>
      <c r="F69" s="106"/>
      <c r="G69" s="106"/>
      <c r="H69" s="107"/>
      <c r="I69" s="105" t="s">
        <v>2</v>
      </c>
      <c r="J69" s="106"/>
      <c r="K69" s="106"/>
      <c r="L69" s="107"/>
      <c r="M69" s="105" t="s">
        <v>3</v>
      </c>
      <c r="N69" s="106"/>
      <c r="O69" s="106"/>
      <c r="P69" s="107"/>
      <c r="Q69" s="105" t="s">
        <v>4</v>
      </c>
      <c r="R69" s="106"/>
      <c r="S69" s="106"/>
      <c r="T69" s="107"/>
      <c r="U69" s="105" t="s">
        <v>5</v>
      </c>
      <c r="V69" s="106"/>
      <c r="W69" s="107"/>
      <c r="X69" s="105" t="s">
        <v>6</v>
      </c>
      <c r="Y69" s="106"/>
      <c r="Z69" s="106"/>
      <c r="AA69" s="107"/>
      <c r="AB69" s="105" t="s">
        <v>7</v>
      </c>
      <c r="AC69" s="106"/>
      <c r="AD69" s="107"/>
      <c r="AE69" s="105" t="s">
        <v>8</v>
      </c>
      <c r="AF69" s="106"/>
      <c r="AG69" s="106"/>
      <c r="AH69" s="106"/>
      <c r="AI69" s="107"/>
      <c r="AJ69" s="105" t="s">
        <v>9</v>
      </c>
      <c r="AK69" s="106"/>
      <c r="AL69" s="107"/>
      <c r="AM69" s="105" t="s">
        <v>10</v>
      </c>
      <c r="AN69" s="106"/>
      <c r="AO69" s="106"/>
      <c r="AP69" s="107"/>
      <c r="AQ69" s="109"/>
      <c r="AR69" s="130"/>
      <c r="AS69" s="133"/>
    </row>
    <row r="70" spans="1:45" s="6" customFormat="1" ht="11.25" customHeight="1" x14ac:dyDescent="0.2">
      <c r="A70" s="89"/>
      <c r="B70" s="90"/>
      <c r="C70" s="91"/>
      <c r="D70" s="12" t="s">
        <v>15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10"/>
      <c r="AR70" s="131"/>
      <c r="AS70" s="134"/>
    </row>
    <row r="71" spans="1:45" ht="12.75" customHeight="1" x14ac:dyDescent="0.2">
      <c r="A71" s="98" t="s">
        <v>19</v>
      </c>
      <c r="B71" s="83" t="s">
        <v>13</v>
      </c>
      <c r="C71" s="31" t="s">
        <v>60</v>
      </c>
      <c r="D71" s="32"/>
      <c r="E71" s="15"/>
      <c r="F71" s="15" t="s">
        <v>86</v>
      </c>
      <c r="G71" s="15"/>
      <c r="H71" s="15"/>
      <c r="I71" s="15"/>
      <c r="J71" s="15"/>
      <c r="K71" s="15" t="s">
        <v>86</v>
      </c>
      <c r="L71" s="15"/>
      <c r="M71" s="15"/>
      <c r="N71" s="15"/>
      <c r="O71" s="15" t="s">
        <v>86</v>
      </c>
      <c r="P71" s="15"/>
      <c r="Q71" s="15"/>
      <c r="R71" s="15" t="s">
        <v>86</v>
      </c>
      <c r="S71" s="15"/>
      <c r="T71" s="15" t="s">
        <v>86</v>
      </c>
      <c r="U71" s="15"/>
      <c r="V71" s="15"/>
      <c r="W71" s="15"/>
      <c r="X71" s="15"/>
      <c r="Y71" s="15"/>
      <c r="Z71" s="15"/>
      <c r="AA71" s="15" t="s">
        <v>86</v>
      </c>
      <c r="AB71" s="15"/>
      <c r="AC71" s="15" t="s">
        <v>86</v>
      </c>
      <c r="AD71" s="15"/>
      <c r="AE71" s="15"/>
      <c r="AF71" s="15"/>
      <c r="AG71" s="15"/>
      <c r="AH71" s="15"/>
      <c r="AI71" s="15"/>
      <c r="AJ71" s="15" t="s">
        <v>92</v>
      </c>
      <c r="AK71" s="15" t="s">
        <v>86</v>
      </c>
      <c r="AL71" s="15" t="s">
        <v>86</v>
      </c>
      <c r="AM71" s="27"/>
      <c r="AN71" s="27"/>
      <c r="AO71" s="27"/>
      <c r="AP71" s="27"/>
      <c r="AQ71" s="7">
        <v>10</v>
      </c>
      <c r="AR71" s="3">
        <f>34*6</f>
        <v>204</v>
      </c>
      <c r="AS71" s="8">
        <f t="shared" ref="AS71:AS125" si="9">AQ71/AR71</f>
        <v>4.9019607843137254E-2</v>
      </c>
    </row>
    <row r="72" spans="1:45" ht="25.5" x14ac:dyDescent="0.2">
      <c r="A72" s="98"/>
      <c r="B72" s="84"/>
      <c r="C72" s="31" t="s">
        <v>61</v>
      </c>
      <c r="D72" s="32"/>
      <c r="E72" s="15"/>
      <c r="F72" s="15" t="s">
        <v>86</v>
      </c>
      <c r="G72" s="15"/>
      <c r="H72" s="15"/>
      <c r="I72" s="15"/>
      <c r="J72" s="15"/>
      <c r="K72" s="15" t="s">
        <v>86</v>
      </c>
      <c r="L72" s="15"/>
      <c r="M72" s="15"/>
      <c r="N72" s="15"/>
      <c r="O72" s="15" t="s">
        <v>86</v>
      </c>
      <c r="P72" s="15"/>
      <c r="Q72" s="15"/>
      <c r="R72" s="15" t="s">
        <v>86</v>
      </c>
      <c r="S72" s="15"/>
      <c r="T72" s="15" t="s">
        <v>86</v>
      </c>
      <c r="U72" s="15"/>
      <c r="V72" s="15"/>
      <c r="W72" s="15"/>
      <c r="X72" s="15"/>
      <c r="Y72" s="15"/>
      <c r="Z72" s="15"/>
      <c r="AA72" s="15" t="s">
        <v>86</v>
      </c>
      <c r="AB72" s="15"/>
      <c r="AC72" s="15" t="s">
        <v>86</v>
      </c>
      <c r="AD72" s="15"/>
      <c r="AE72" s="15"/>
      <c r="AF72" s="15"/>
      <c r="AG72" s="15"/>
      <c r="AH72" s="15"/>
      <c r="AI72" s="15"/>
      <c r="AJ72" s="15" t="s">
        <v>92</v>
      </c>
      <c r="AK72" s="15" t="s">
        <v>86</v>
      </c>
      <c r="AL72" s="15" t="s">
        <v>86</v>
      </c>
      <c r="AM72" s="27"/>
      <c r="AN72" s="27"/>
      <c r="AO72" s="27"/>
      <c r="AP72" s="27"/>
      <c r="AQ72" s="7">
        <v>10</v>
      </c>
      <c r="AR72" s="3">
        <f t="shared" ref="AR72:AR75" si="10">34*6</f>
        <v>204</v>
      </c>
      <c r="AS72" s="8">
        <f t="shared" si="9"/>
        <v>4.9019607843137254E-2</v>
      </c>
    </row>
    <row r="73" spans="1:45" ht="25.5" x14ac:dyDescent="0.2">
      <c r="A73" s="98"/>
      <c r="B73" s="84"/>
      <c r="C73" s="71" t="s">
        <v>62</v>
      </c>
      <c r="D73" s="32"/>
      <c r="E73" s="15"/>
      <c r="F73" s="15" t="s">
        <v>86</v>
      </c>
      <c r="G73" s="15"/>
      <c r="H73" s="15"/>
      <c r="I73" s="15"/>
      <c r="J73" s="15"/>
      <c r="K73" s="15" t="s">
        <v>86</v>
      </c>
      <c r="L73" s="15"/>
      <c r="M73" s="15"/>
      <c r="N73" s="15"/>
      <c r="O73" s="15" t="s">
        <v>86</v>
      </c>
      <c r="P73" s="15"/>
      <c r="Q73" s="15"/>
      <c r="R73" s="15" t="s">
        <v>86</v>
      </c>
      <c r="S73" s="15"/>
      <c r="T73" s="15" t="s">
        <v>86</v>
      </c>
      <c r="U73" s="15"/>
      <c r="V73" s="15"/>
      <c r="W73" s="15"/>
      <c r="X73" s="15"/>
      <c r="Y73" s="15"/>
      <c r="Z73" s="15"/>
      <c r="AA73" s="15" t="s">
        <v>86</v>
      </c>
      <c r="AB73" s="15"/>
      <c r="AC73" s="15" t="s">
        <v>86</v>
      </c>
      <c r="AD73" s="15"/>
      <c r="AE73" s="15"/>
      <c r="AF73" s="15"/>
      <c r="AG73" s="15"/>
      <c r="AH73" s="15"/>
      <c r="AI73" s="15"/>
      <c r="AJ73" s="15" t="s">
        <v>92</v>
      </c>
      <c r="AK73" s="15" t="s">
        <v>86</v>
      </c>
      <c r="AL73" s="15" t="s">
        <v>86</v>
      </c>
      <c r="AM73" s="27"/>
      <c r="AN73" s="27"/>
      <c r="AO73" s="27"/>
      <c r="AP73" s="27"/>
      <c r="AQ73" s="7">
        <v>10</v>
      </c>
      <c r="AR73" s="3">
        <f t="shared" si="10"/>
        <v>204</v>
      </c>
      <c r="AS73" s="8">
        <f t="shared" si="9"/>
        <v>4.9019607843137254E-2</v>
      </c>
    </row>
    <row r="74" spans="1:45" ht="25.5" x14ac:dyDescent="0.2">
      <c r="A74" s="98"/>
      <c r="B74" s="84"/>
      <c r="C74" s="71" t="s">
        <v>87</v>
      </c>
      <c r="D74" s="32"/>
      <c r="E74" s="15"/>
      <c r="F74" s="15" t="s">
        <v>86</v>
      </c>
      <c r="G74" s="15"/>
      <c r="H74" s="15"/>
      <c r="I74" s="15"/>
      <c r="J74" s="15"/>
      <c r="K74" s="15" t="s">
        <v>86</v>
      </c>
      <c r="L74" s="15"/>
      <c r="M74" s="15"/>
      <c r="N74" s="15"/>
      <c r="O74" s="15" t="s">
        <v>86</v>
      </c>
      <c r="P74" s="15"/>
      <c r="Q74" s="15"/>
      <c r="R74" s="15" t="s">
        <v>86</v>
      </c>
      <c r="S74" s="15"/>
      <c r="T74" s="15" t="s">
        <v>86</v>
      </c>
      <c r="U74" s="15"/>
      <c r="V74" s="15"/>
      <c r="W74" s="15"/>
      <c r="X74" s="15"/>
      <c r="Y74" s="15"/>
      <c r="Z74" s="15"/>
      <c r="AA74" s="15" t="s">
        <v>86</v>
      </c>
      <c r="AB74" s="15"/>
      <c r="AC74" s="15" t="s">
        <v>86</v>
      </c>
      <c r="AD74" s="15"/>
      <c r="AE74" s="15"/>
      <c r="AF74" s="15"/>
      <c r="AG74" s="15"/>
      <c r="AH74" s="15"/>
      <c r="AI74" s="15"/>
      <c r="AJ74" s="15" t="s">
        <v>92</v>
      </c>
      <c r="AK74" s="15" t="s">
        <v>86</v>
      </c>
      <c r="AL74" s="15" t="s">
        <v>86</v>
      </c>
      <c r="AM74" s="27"/>
      <c r="AN74" s="27"/>
      <c r="AO74" s="27"/>
      <c r="AP74" s="27"/>
      <c r="AQ74" s="7">
        <v>10</v>
      </c>
      <c r="AR74" s="3">
        <f t="shared" si="10"/>
        <v>204</v>
      </c>
      <c r="AS74" s="8">
        <f t="shared" si="9"/>
        <v>4.9019607843137254E-2</v>
      </c>
    </row>
    <row r="75" spans="1:45" ht="12.75" customHeight="1" x14ac:dyDescent="0.2">
      <c r="A75" s="98"/>
      <c r="B75" s="85"/>
      <c r="C75" s="31" t="s">
        <v>88</v>
      </c>
      <c r="D75" s="32"/>
      <c r="E75" s="15"/>
      <c r="F75" s="15" t="s">
        <v>86</v>
      </c>
      <c r="G75" s="15"/>
      <c r="H75" s="15"/>
      <c r="I75" s="15"/>
      <c r="J75" s="15"/>
      <c r="K75" s="15" t="s">
        <v>86</v>
      </c>
      <c r="L75" s="15"/>
      <c r="M75" s="15"/>
      <c r="N75" s="15"/>
      <c r="O75" s="15" t="s">
        <v>86</v>
      </c>
      <c r="P75" s="15"/>
      <c r="Q75" s="15"/>
      <c r="R75" s="15" t="s">
        <v>86</v>
      </c>
      <c r="S75" s="15"/>
      <c r="T75" s="15" t="s">
        <v>86</v>
      </c>
      <c r="U75" s="15"/>
      <c r="V75" s="15"/>
      <c r="W75" s="15"/>
      <c r="X75" s="15"/>
      <c r="Y75" s="15"/>
      <c r="Z75" s="15"/>
      <c r="AA75" s="15" t="s">
        <v>86</v>
      </c>
      <c r="AB75" s="15"/>
      <c r="AC75" s="15" t="s">
        <v>86</v>
      </c>
      <c r="AD75" s="15"/>
      <c r="AE75" s="15"/>
      <c r="AF75" s="15"/>
      <c r="AG75" s="15"/>
      <c r="AH75" s="15"/>
      <c r="AI75" s="15"/>
      <c r="AJ75" s="15" t="s">
        <v>92</v>
      </c>
      <c r="AK75" s="15" t="s">
        <v>86</v>
      </c>
      <c r="AL75" s="15" t="s">
        <v>86</v>
      </c>
      <c r="AM75" s="27"/>
      <c r="AN75" s="27"/>
      <c r="AO75" s="27"/>
      <c r="AP75" s="27"/>
      <c r="AQ75" s="7">
        <v>10</v>
      </c>
      <c r="AR75" s="3">
        <f t="shared" si="10"/>
        <v>204</v>
      </c>
      <c r="AS75" s="8">
        <f t="shared" si="9"/>
        <v>4.9019607843137254E-2</v>
      </c>
    </row>
    <row r="76" spans="1:45" ht="12.75" customHeight="1" x14ac:dyDescent="0.2">
      <c r="A76" s="98"/>
      <c r="B76" s="83" t="s">
        <v>21</v>
      </c>
      <c r="C76" s="31" t="s">
        <v>60</v>
      </c>
      <c r="D76" s="32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 t="s">
        <v>86</v>
      </c>
      <c r="X76" s="15"/>
      <c r="Y76" s="15"/>
      <c r="Z76" s="15"/>
      <c r="AA76" s="15"/>
      <c r="AB76" s="15"/>
      <c r="AC76" s="15"/>
      <c r="AD76" s="15"/>
      <c r="AE76" s="15"/>
      <c r="AF76" s="15"/>
      <c r="AG76" s="15" t="s">
        <v>86</v>
      </c>
      <c r="AH76" s="15"/>
      <c r="AI76" s="15"/>
      <c r="AJ76" s="15"/>
      <c r="AK76" s="15"/>
      <c r="AL76" s="15"/>
      <c r="AM76" s="27"/>
      <c r="AN76" s="27"/>
      <c r="AO76" s="27"/>
      <c r="AP76" s="27"/>
      <c r="AQ76" s="7">
        <v>2</v>
      </c>
      <c r="AR76" s="3">
        <f>34*3</f>
        <v>102</v>
      </c>
      <c r="AS76" s="8">
        <f t="shared" si="9"/>
        <v>1.9607843137254902E-2</v>
      </c>
    </row>
    <row r="77" spans="1:45" x14ac:dyDescent="0.2">
      <c r="A77" s="98"/>
      <c r="B77" s="84"/>
      <c r="C77" s="31" t="s">
        <v>61</v>
      </c>
      <c r="D77" s="32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 t="s">
        <v>86</v>
      </c>
      <c r="X77" s="15"/>
      <c r="Y77" s="15"/>
      <c r="Z77" s="15"/>
      <c r="AA77" s="15"/>
      <c r="AB77" s="15"/>
      <c r="AC77" s="15"/>
      <c r="AD77" s="15"/>
      <c r="AE77" s="15"/>
      <c r="AF77" s="15"/>
      <c r="AG77" s="15" t="s">
        <v>86</v>
      </c>
      <c r="AH77" s="15"/>
      <c r="AI77" s="15"/>
      <c r="AJ77" s="15"/>
      <c r="AK77" s="15"/>
      <c r="AL77" s="15"/>
      <c r="AM77" s="27"/>
      <c r="AN77" s="27"/>
      <c r="AO77" s="27"/>
      <c r="AP77" s="27"/>
      <c r="AQ77" s="7">
        <v>2</v>
      </c>
      <c r="AR77" s="3">
        <f t="shared" ref="AR77:AR85" si="11">34*3</f>
        <v>102</v>
      </c>
      <c r="AS77" s="8">
        <f t="shared" si="9"/>
        <v>1.9607843137254902E-2</v>
      </c>
    </row>
    <row r="78" spans="1:45" x14ac:dyDescent="0.2">
      <c r="A78" s="98"/>
      <c r="B78" s="84"/>
      <c r="C78" s="71" t="s">
        <v>62</v>
      </c>
      <c r="D78" s="32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 t="s">
        <v>86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 t="s">
        <v>86</v>
      </c>
      <c r="AH78" s="15"/>
      <c r="AI78" s="15"/>
      <c r="AJ78" s="15"/>
      <c r="AK78" s="15"/>
      <c r="AL78" s="15"/>
      <c r="AM78" s="27"/>
      <c r="AN78" s="27"/>
      <c r="AO78" s="27"/>
      <c r="AP78" s="27"/>
      <c r="AQ78" s="7">
        <v>2</v>
      </c>
      <c r="AR78" s="3">
        <f t="shared" si="11"/>
        <v>102</v>
      </c>
      <c r="AS78" s="8">
        <f t="shared" si="9"/>
        <v>1.9607843137254902E-2</v>
      </c>
    </row>
    <row r="79" spans="1:45" x14ac:dyDescent="0.2">
      <c r="A79" s="98"/>
      <c r="B79" s="84"/>
      <c r="C79" s="71" t="s">
        <v>87</v>
      </c>
      <c r="D79" s="32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 t="s">
        <v>86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 t="s">
        <v>86</v>
      </c>
      <c r="AH79" s="15"/>
      <c r="AI79" s="15"/>
      <c r="AJ79" s="15"/>
      <c r="AK79" s="15"/>
      <c r="AL79" s="15"/>
      <c r="AM79" s="27"/>
      <c r="AN79" s="27"/>
      <c r="AO79" s="27"/>
      <c r="AP79" s="27"/>
      <c r="AQ79" s="7">
        <v>2</v>
      </c>
      <c r="AR79" s="3">
        <f t="shared" si="11"/>
        <v>102</v>
      </c>
      <c r="AS79" s="8">
        <f t="shared" si="9"/>
        <v>1.9607843137254902E-2</v>
      </c>
    </row>
    <row r="80" spans="1:45" x14ac:dyDescent="0.2">
      <c r="A80" s="98"/>
      <c r="B80" s="85"/>
      <c r="C80" s="31" t="s">
        <v>88</v>
      </c>
      <c r="D80" s="32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 t="s">
        <v>86</v>
      </c>
      <c r="X80" s="15"/>
      <c r="Y80" s="15"/>
      <c r="Z80" s="15"/>
      <c r="AA80" s="15"/>
      <c r="AB80" s="15"/>
      <c r="AC80" s="15"/>
      <c r="AD80" s="15"/>
      <c r="AE80" s="15"/>
      <c r="AF80" s="15"/>
      <c r="AG80" s="15" t="s">
        <v>86</v>
      </c>
      <c r="AH80" s="15"/>
      <c r="AI80" s="15"/>
      <c r="AJ80" s="15"/>
      <c r="AK80" s="15"/>
      <c r="AL80" s="15"/>
      <c r="AM80" s="27"/>
      <c r="AN80" s="27"/>
      <c r="AO80" s="27"/>
      <c r="AP80" s="27"/>
      <c r="AQ80" s="7">
        <v>2</v>
      </c>
      <c r="AR80" s="3">
        <f t="shared" si="11"/>
        <v>102</v>
      </c>
      <c r="AS80" s="8">
        <f t="shared" si="9"/>
        <v>1.9607843137254902E-2</v>
      </c>
    </row>
    <row r="81" spans="1:45" ht="12.75" customHeight="1" x14ac:dyDescent="0.2">
      <c r="A81" s="98"/>
      <c r="B81" s="83" t="s">
        <v>12</v>
      </c>
      <c r="C81" s="31" t="s">
        <v>60</v>
      </c>
      <c r="D81" s="32"/>
      <c r="E81" s="15"/>
      <c r="F81" s="15"/>
      <c r="G81" s="15"/>
      <c r="H81" s="15"/>
      <c r="I81" s="15"/>
      <c r="J81" s="15"/>
      <c r="K81" s="15" t="s">
        <v>86</v>
      </c>
      <c r="L81" s="15"/>
      <c r="M81" s="15"/>
      <c r="N81" s="15"/>
      <c r="O81" s="15" t="s">
        <v>86</v>
      </c>
      <c r="P81" s="15"/>
      <c r="Q81" s="15" t="s">
        <v>86</v>
      </c>
      <c r="R81" s="15"/>
      <c r="S81" s="15"/>
      <c r="T81" s="15" t="s">
        <v>86</v>
      </c>
      <c r="U81" s="15"/>
      <c r="V81" s="15" t="s">
        <v>86</v>
      </c>
      <c r="W81" s="15"/>
      <c r="X81" s="15" t="s">
        <v>86</v>
      </c>
      <c r="Y81" s="15"/>
      <c r="Z81" s="15" t="s">
        <v>86</v>
      </c>
      <c r="AA81" s="15"/>
      <c r="AB81" s="15"/>
      <c r="AC81" s="15"/>
      <c r="AD81" s="15"/>
      <c r="AE81" s="15"/>
      <c r="AF81" s="15" t="s">
        <v>86</v>
      </c>
      <c r="AG81" s="15"/>
      <c r="AH81" s="15"/>
      <c r="AI81" s="15"/>
      <c r="AJ81" s="15"/>
      <c r="AK81" s="15" t="s">
        <v>92</v>
      </c>
      <c r="AL81" s="15" t="s">
        <v>86</v>
      </c>
      <c r="AM81" s="27"/>
      <c r="AN81" s="27"/>
      <c r="AO81" s="27"/>
      <c r="AP81" s="27"/>
      <c r="AQ81" s="7">
        <v>10</v>
      </c>
      <c r="AR81" s="3">
        <f t="shared" si="11"/>
        <v>102</v>
      </c>
      <c r="AS81" s="8">
        <f t="shared" si="9"/>
        <v>9.8039215686274508E-2</v>
      </c>
    </row>
    <row r="82" spans="1:45" ht="12.75" customHeight="1" x14ac:dyDescent="0.2">
      <c r="A82" s="98"/>
      <c r="B82" s="84"/>
      <c r="C82" s="31" t="s">
        <v>61</v>
      </c>
      <c r="D82" s="32"/>
      <c r="E82" s="15"/>
      <c r="F82" s="15"/>
      <c r="G82" s="15"/>
      <c r="H82" s="15"/>
      <c r="I82" s="15"/>
      <c r="J82" s="15"/>
      <c r="K82" s="15" t="s">
        <v>86</v>
      </c>
      <c r="L82" s="15"/>
      <c r="M82" s="15"/>
      <c r="N82" s="15"/>
      <c r="O82" s="15" t="s">
        <v>86</v>
      </c>
      <c r="P82" s="15"/>
      <c r="Q82" s="15" t="s">
        <v>86</v>
      </c>
      <c r="R82" s="15"/>
      <c r="S82" s="15"/>
      <c r="T82" s="15" t="s">
        <v>86</v>
      </c>
      <c r="U82" s="15"/>
      <c r="V82" s="15" t="s">
        <v>86</v>
      </c>
      <c r="W82" s="15"/>
      <c r="X82" s="15" t="s">
        <v>86</v>
      </c>
      <c r="Y82" s="15"/>
      <c r="Z82" s="15" t="s">
        <v>86</v>
      </c>
      <c r="AA82" s="15"/>
      <c r="AB82" s="15"/>
      <c r="AC82" s="15"/>
      <c r="AD82" s="15"/>
      <c r="AE82" s="15"/>
      <c r="AF82" s="15" t="s">
        <v>86</v>
      </c>
      <c r="AG82" s="15"/>
      <c r="AH82" s="15"/>
      <c r="AI82" s="27"/>
      <c r="AJ82" s="27"/>
      <c r="AK82" s="15" t="s">
        <v>92</v>
      </c>
      <c r="AL82" s="15" t="s">
        <v>86</v>
      </c>
      <c r="AM82" s="27"/>
      <c r="AN82" s="27"/>
      <c r="AO82" s="27"/>
      <c r="AP82" s="27"/>
      <c r="AQ82" s="7">
        <v>10</v>
      </c>
      <c r="AR82" s="3">
        <f t="shared" si="11"/>
        <v>102</v>
      </c>
      <c r="AS82" s="8">
        <f t="shared" si="9"/>
        <v>9.8039215686274508E-2</v>
      </c>
    </row>
    <row r="83" spans="1:45" ht="12.75" customHeight="1" x14ac:dyDescent="0.2">
      <c r="A83" s="98"/>
      <c r="B83" s="84"/>
      <c r="C83" s="71" t="s">
        <v>62</v>
      </c>
      <c r="D83" s="32"/>
      <c r="E83" s="15"/>
      <c r="F83" s="15"/>
      <c r="G83" s="15"/>
      <c r="H83" s="15"/>
      <c r="I83" s="15"/>
      <c r="J83" s="15"/>
      <c r="K83" s="15" t="s">
        <v>86</v>
      </c>
      <c r="L83" s="15"/>
      <c r="M83" s="15"/>
      <c r="N83" s="15"/>
      <c r="O83" s="15" t="s">
        <v>86</v>
      </c>
      <c r="P83" s="15"/>
      <c r="Q83" s="15" t="s">
        <v>86</v>
      </c>
      <c r="R83" s="15"/>
      <c r="S83" s="15"/>
      <c r="T83" s="15" t="s">
        <v>86</v>
      </c>
      <c r="U83" s="15"/>
      <c r="V83" s="15" t="s">
        <v>86</v>
      </c>
      <c r="W83" s="15"/>
      <c r="X83" s="15" t="s">
        <v>86</v>
      </c>
      <c r="Y83" s="15"/>
      <c r="Z83" s="15" t="s">
        <v>86</v>
      </c>
      <c r="AA83" s="15"/>
      <c r="AB83" s="15"/>
      <c r="AC83" s="15"/>
      <c r="AD83" s="15"/>
      <c r="AE83" s="15"/>
      <c r="AF83" s="15" t="s">
        <v>86</v>
      </c>
      <c r="AG83" s="15"/>
      <c r="AH83" s="15"/>
      <c r="AI83" s="27"/>
      <c r="AJ83" s="27"/>
      <c r="AK83" s="15" t="s">
        <v>92</v>
      </c>
      <c r="AL83" s="15" t="s">
        <v>86</v>
      </c>
      <c r="AM83" s="27"/>
      <c r="AN83" s="27"/>
      <c r="AO83" s="27"/>
      <c r="AP83" s="27"/>
      <c r="AQ83" s="7">
        <v>10</v>
      </c>
      <c r="AR83" s="3">
        <f t="shared" si="11"/>
        <v>102</v>
      </c>
      <c r="AS83" s="8">
        <f t="shared" si="9"/>
        <v>9.8039215686274508E-2</v>
      </c>
    </row>
    <row r="84" spans="1:45" ht="12.75" customHeight="1" x14ac:dyDescent="0.2">
      <c r="A84" s="98"/>
      <c r="B84" s="84"/>
      <c r="C84" s="71" t="s">
        <v>87</v>
      </c>
      <c r="D84" s="32"/>
      <c r="E84" s="15"/>
      <c r="F84" s="15"/>
      <c r="G84" s="15" t="s">
        <v>86</v>
      </c>
      <c r="H84" s="15" t="s">
        <v>86</v>
      </c>
      <c r="I84" s="15" t="s">
        <v>86</v>
      </c>
      <c r="J84" s="15"/>
      <c r="K84" s="15" t="s">
        <v>86</v>
      </c>
      <c r="L84" s="15"/>
      <c r="M84" s="15" t="s">
        <v>86</v>
      </c>
      <c r="N84" s="15"/>
      <c r="O84" s="15"/>
      <c r="P84" s="15" t="s">
        <v>86</v>
      </c>
      <c r="Q84" s="15"/>
      <c r="R84" s="15" t="s">
        <v>86</v>
      </c>
      <c r="S84" s="15"/>
      <c r="T84" s="15" t="s">
        <v>86</v>
      </c>
      <c r="U84" s="15"/>
      <c r="V84" s="15"/>
      <c r="W84" s="15" t="s">
        <v>86</v>
      </c>
      <c r="X84" s="15" t="s">
        <v>86</v>
      </c>
      <c r="Y84" s="15"/>
      <c r="Z84" s="15" t="s">
        <v>86</v>
      </c>
      <c r="AA84" s="15"/>
      <c r="AB84" s="15" t="s">
        <v>86</v>
      </c>
      <c r="AC84" s="15"/>
      <c r="AD84" s="15" t="s">
        <v>86</v>
      </c>
      <c r="AE84" s="15"/>
      <c r="AF84" s="15"/>
      <c r="AG84" s="15" t="s">
        <v>86</v>
      </c>
      <c r="AH84" s="15"/>
      <c r="AI84" s="27"/>
      <c r="AJ84" s="27" t="s">
        <v>86</v>
      </c>
      <c r="AK84" s="15" t="s">
        <v>92</v>
      </c>
      <c r="AL84" s="15"/>
      <c r="AM84" s="27"/>
      <c r="AN84" s="27"/>
      <c r="AO84" s="27"/>
      <c r="AP84" s="27"/>
      <c r="AQ84" s="7">
        <v>16</v>
      </c>
      <c r="AR84" s="3">
        <v>170</v>
      </c>
      <c r="AS84" s="8"/>
    </row>
    <row r="85" spans="1:45" ht="25.5" x14ac:dyDescent="0.2">
      <c r="A85" s="98"/>
      <c r="B85" s="85"/>
      <c r="C85" s="31" t="s">
        <v>88</v>
      </c>
      <c r="D85" s="32"/>
      <c r="E85" s="15"/>
      <c r="F85" s="15"/>
      <c r="G85" s="15"/>
      <c r="H85" s="15"/>
      <c r="I85" s="15"/>
      <c r="J85" s="15"/>
      <c r="K85" s="15" t="s">
        <v>86</v>
      </c>
      <c r="L85" s="15"/>
      <c r="M85" s="15"/>
      <c r="N85" s="15"/>
      <c r="O85" s="15" t="s">
        <v>86</v>
      </c>
      <c r="P85" s="15"/>
      <c r="Q85" s="15" t="s">
        <v>86</v>
      </c>
      <c r="R85" s="15"/>
      <c r="S85" s="15"/>
      <c r="T85" s="15" t="s">
        <v>86</v>
      </c>
      <c r="U85" s="15"/>
      <c r="V85" s="15" t="s">
        <v>86</v>
      </c>
      <c r="W85" s="15"/>
      <c r="X85" s="15" t="s">
        <v>86</v>
      </c>
      <c r="Y85" s="15"/>
      <c r="Z85" s="15" t="s">
        <v>86</v>
      </c>
      <c r="AA85" s="15"/>
      <c r="AB85" s="15"/>
      <c r="AC85" s="15"/>
      <c r="AD85" s="15"/>
      <c r="AE85" s="15"/>
      <c r="AF85" s="15" t="s">
        <v>86</v>
      </c>
      <c r="AG85" s="15"/>
      <c r="AH85" s="15"/>
      <c r="AI85" s="27"/>
      <c r="AJ85" s="27"/>
      <c r="AK85" s="15" t="s">
        <v>92</v>
      </c>
      <c r="AL85" s="15" t="s">
        <v>86</v>
      </c>
      <c r="AM85" s="27"/>
      <c r="AN85" s="27"/>
      <c r="AO85" s="27"/>
      <c r="AP85" s="27"/>
      <c r="AQ85" s="7">
        <v>10</v>
      </c>
      <c r="AR85" s="3">
        <f t="shared" si="11"/>
        <v>102</v>
      </c>
      <c r="AS85" s="8">
        <f t="shared" si="9"/>
        <v>9.8039215686274508E-2</v>
      </c>
    </row>
    <row r="86" spans="1:45" ht="12.75" customHeight="1" x14ac:dyDescent="0.2">
      <c r="A86" s="98"/>
      <c r="B86" s="83" t="s">
        <v>11</v>
      </c>
      <c r="C86" s="31" t="s">
        <v>60</v>
      </c>
      <c r="D86" s="32"/>
      <c r="E86" s="15"/>
      <c r="F86" s="15"/>
      <c r="G86" s="15"/>
      <c r="H86" s="15"/>
      <c r="I86" s="15"/>
      <c r="J86" s="15" t="s">
        <v>86</v>
      </c>
      <c r="K86" s="15"/>
      <c r="L86" s="15"/>
      <c r="M86" s="15"/>
      <c r="N86" s="15"/>
      <c r="O86" s="15"/>
      <c r="P86" s="15"/>
      <c r="Q86" s="15"/>
      <c r="R86" s="15" t="s">
        <v>86</v>
      </c>
      <c r="S86" s="15"/>
      <c r="T86" s="15"/>
      <c r="U86" s="15"/>
      <c r="V86" s="15"/>
      <c r="W86" s="15" t="s">
        <v>86</v>
      </c>
      <c r="X86" s="15"/>
      <c r="Y86" s="15"/>
      <c r="Z86" s="15"/>
      <c r="AA86" s="15"/>
      <c r="AB86" s="15"/>
      <c r="AC86" s="15"/>
      <c r="AD86" s="15"/>
      <c r="AE86" s="15" t="s">
        <v>86</v>
      </c>
      <c r="AF86" s="15"/>
      <c r="AG86" s="15"/>
      <c r="AH86" s="15"/>
      <c r="AI86" s="27"/>
      <c r="AJ86" s="27" t="s">
        <v>92</v>
      </c>
      <c r="AK86" s="15"/>
      <c r="AL86" s="15"/>
      <c r="AM86" s="27"/>
      <c r="AN86" s="27"/>
      <c r="AO86" s="27"/>
      <c r="AP86" s="27"/>
      <c r="AQ86" s="7">
        <v>5</v>
      </c>
      <c r="AR86" s="3">
        <f>34*5</f>
        <v>170</v>
      </c>
      <c r="AS86" s="8">
        <f t="shared" si="9"/>
        <v>2.9411764705882353E-2</v>
      </c>
    </row>
    <row r="87" spans="1:45" ht="12.75" customHeight="1" x14ac:dyDescent="0.2">
      <c r="A87" s="98"/>
      <c r="B87" s="84"/>
      <c r="C87" s="31" t="s">
        <v>61</v>
      </c>
      <c r="D87" s="32"/>
      <c r="E87" s="15"/>
      <c r="F87" s="15"/>
      <c r="G87" s="15"/>
      <c r="H87" s="15"/>
      <c r="I87" s="15"/>
      <c r="J87" s="15" t="s">
        <v>86</v>
      </c>
      <c r="K87" s="15"/>
      <c r="L87" s="15"/>
      <c r="M87" s="15"/>
      <c r="N87" s="15"/>
      <c r="O87" s="15"/>
      <c r="P87" s="15"/>
      <c r="Q87" s="15"/>
      <c r="R87" s="15" t="s">
        <v>86</v>
      </c>
      <c r="S87" s="15"/>
      <c r="T87" s="15"/>
      <c r="U87" s="15"/>
      <c r="V87" s="15"/>
      <c r="W87" s="15" t="s">
        <v>86</v>
      </c>
      <c r="X87" s="15"/>
      <c r="Y87" s="15"/>
      <c r="Z87" s="15"/>
      <c r="AA87" s="15"/>
      <c r="AB87" s="15"/>
      <c r="AC87" s="15"/>
      <c r="AD87" s="15"/>
      <c r="AE87" s="15" t="s">
        <v>86</v>
      </c>
      <c r="AF87" s="15"/>
      <c r="AG87" s="15"/>
      <c r="AH87" s="15"/>
      <c r="AI87" s="27"/>
      <c r="AJ87" s="27" t="s">
        <v>92</v>
      </c>
      <c r="AK87" s="15"/>
      <c r="AL87" s="15"/>
      <c r="AM87" s="27"/>
      <c r="AN87" s="27"/>
      <c r="AO87" s="27"/>
      <c r="AP87" s="27"/>
      <c r="AQ87" s="7">
        <v>5</v>
      </c>
      <c r="AR87" s="3">
        <f t="shared" ref="AR87:AR90" si="12">34*5</f>
        <v>170</v>
      </c>
      <c r="AS87" s="8">
        <f t="shared" si="9"/>
        <v>2.9411764705882353E-2</v>
      </c>
    </row>
    <row r="88" spans="1:45" ht="12.75" customHeight="1" x14ac:dyDescent="0.2">
      <c r="A88" s="98"/>
      <c r="B88" s="84"/>
      <c r="C88" s="71" t="s">
        <v>62</v>
      </c>
      <c r="D88" s="32"/>
      <c r="E88" s="15"/>
      <c r="F88" s="15"/>
      <c r="G88" s="15"/>
      <c r="H88" s="15"/>
      <c r="I88" s="15"/>
      <c r="J88" s="15" t="s">
        <v>86</v>
      </c>
      <c r="K88" s="15"/>
      <c r="L88" s="15"/>
      <c r="M88" s="15"/>
      <c r="N88" s="15"/>
      <c r="O88" s="15"/>
      <c r="P88" s="15"/>
      <c r="Q88" s="15"/>
      <c r="R88" s="15" t="s">
        <v>86</v>
      </c>
      <c r="S88" s="15"/>
      <c r="T88" s="15"/>
      <c r="U88" s="15"/>
      <c r="V88" s="15"/>
      <c r="W88" s="15" t="s">
        <v>86</v>
      </c>
      <c r="X88" s="15"/>
      <c r="Y88" s="15"/>
      <c r="Z88" s="15"/>
      <c r="AA88" s="15"/>
      <c r="AB88" s="15"/>
      <c r="AC88" s="15"/>
      <c r="AD88" s="15"/>
      <c r="AE88" s="15" t="s">
        <v>86</v>
      </c>
      <c r="AF88" s="15"/>
      <c r="AG88" s="15"/>
      <c r="AH88" s="15"/>
      <c r="AI88" s="27"/>
      <c r="AJ88" s="27" t="s">
        <v>92</v>
      </c>
      <c r="AK88" s="15"/>
      <c r="AL88" s="15"/>
      <c r="AM88" s="27"/>
      <c r="AN88" s="27"/>
      <c r="AO88" s="27"/>
      <c r="AP88" s="27"/>
      <c r="AQ88" s="7">
        <v>5</v>
      </c>
      <c r="AR88" s="3">
        <f t="shared" si="12"/>
        <v>170</v>
      </c>
      <c r="AS88" s="8">
        <f t="shared" si="9"/>
        <v>2.9411764705882353E-2</v>
      </c>
    </row>
    <row r="89" spans="1:45" ht="12.75" customHeight="1" x14ac:dyDescent="0.2">
      <c r="A89" s="98"/>
      <c r="B89" s="84"/>
      <c r="C89" s="71" t="s">
        <v>87</v>
      </c>
      <c r="D89" s="32"/>
      <c r="E89" s="15"/>
      <c r="F89" s="15"/>
      <c r="G89" s="15"/>
      <c r="H89" s="15"/>
      <c r="I89" s="15"/>
      <c r="J89" s="15" t="s">
        <v>86</v>
      </c>
      <c r="K89" s="15"/>
      <c r="L89" s="15"/>
      <c r="M89" s="15"/>
      <c r="N89" s="15"/>
      <c r="O89" s="15"/>
      <c r="P89" s="15"/>
      <c r="Q89" s="15"/>
      <c r="R89" s="15" t="s">
        <v>86</v>
      </c>
      <c r="S89" s="15"/>
      <c r="T89" s="15"/>
      <c r="U89" s="15"/>
      <c r="V89" s="15"/>
      <c r="W89" s="15" t="s">
        <v>86</v>
      </c>
      <c r="X89" s="15"/>
      <c r="Y89" s="15"/>
      <c r="Z89" s="15"/>
      <c r="AA89" s="15"/>
      <c r="AB89" s="15"/>
      <c r="AC89" s="15"/>
      <c r="AD89" s="15"/>
      <c r="AE89" s="15" t="s">
        <v>86</v>
      </c>
      <c r="AF89" s="15"/>
      <c r="AG89" s="15"/>
      <c r="AH89" s="15"/>
      <c r="AI89" s="27"/>
      <c r="AJ89" s="27" t="s">
        <v>92</v>
      </c>
      <c r="AK89" s="15"/>
      <c r="AL89" s="15"/>
      <c r="AM89" s="27"/>
      <c r="AN89" s="27"/>
      <c r="AO89" s="27"/>
      <c r="AP89" s="27"/>
      <c r="AQ89" s="7">
        <v>5</v>
      </c>
      <c r="AR89" s="3">
        <f t="shared" si="12"/>
        <v>170</v>
      </c>
      <c r="AS89" s="8">
        <f t="shared" si="9"/>
        <v>2.9411764705882353E-2</v>
      </c>
    </row>
    <row r="90" spans="1:45" ht="12.75" customHeight="1" x14ac:dyDescent="0.2">
      <c r="A90" s="98"/>
      <c r="B90" s="85"/>
      <c r="C90" s="31" t="s">
        <v>88</v>
      </c>
      <c r="D90" s="32"/>
      <c r="E90" s="15"/>
      <c r="F90" s="15"/>
      <c r="G90" s="15"/>
      <c r="H90" s="15"/>
      <c r="I90" s="15"/>
      <c r="J90" s="15" t="s">
        <v>86</v>
      </c>
      <c r="K90" s="15"/>
      <c r="L90" s="15"/>
      <c r="M90" s="15"/>
      <c r="N90" s="15"/>
      <c r="O90" s="15"/>
      <c r="P90" s="15"/>
      <c r="Q90" s="15"/>
      <c r="R90" s="15" t="s">
        <v>86</v>
      </c>
      <c r="S90" s="15"/>
      <c r="T90" s="15"/>
      <c r="U90" s="15"/>
      <c r="V90" s="15"/>
      <c r="W90" s="15" t="s">
        <v>86</v>
      </c>
      <c r="X90" s="15"/>
      <c r="Y90" s="15"/>
      <c r="Z90" s="15"/>
      <c r="AA90" s="15"/>
      <c r="AB90" s="15"/>
      <c r="AC90" s="15"/>
      <c r="AD90" s="15"/>
      <c r="AE90" s="15" t="s">
        <v>86</v>
      </c>
      <c r="AF90" s="15"/>
      <c r="AG90" s="15"/>
      <c r="AH90" s="15"/>
      <c r="AI90" s="27"/>
      <c r="AJ90" s="27" t="s">
        <v>92</v>
      </c>
      <c r="AK90" s="15"/>
      <c r="AL90" s="15"/>
      <c r="AM90" s="27"/>
      <c r="AN90" s="27"/>
      <c r="AO90" s="27"/>
      <c r="AP90" s="27"/>
      <c r="AQ90" s="7">
        <v>5</v>
      </c>
      <c r="AR90" s="3">
        <f t="shared" si="12"/>
        <v>170</v>
      </c>
      <c r="AS90" s="8">
        <f t="shared" si="9"/>
        <v>2.9411764705882353E-2</v>
      </c>
    </row>
    <row r="91" spans="1:45" x14ac:dyDescent="0.2">
      <c r="A91" s="98"/>
      <c r="B91" s="83" t="s">
        <v>22</v>
      </c>
      <c r="C91" s="31" t="s">
        <v>60</v>
      </c>
      <c r="D91" s="32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 t="s">
        <v>86</v>
      </c>
      <c r="W91" s="15"/>
      <c r="X91" s="15"/>
      <c r="Y91" s="15"/>
      <c r="Z91" s="15"/>
      <c r="AA91" s="15"/>
      <c r="AB91" s="15"/>
      <c r="AC91" s="15"/>
      <c r="AD91" s="15"/>
      <c r="AE91" s="15" t="s">
        <v>86</v>
      </c>
      <c r="AF91" s="15"/>
      <c r="AG91" s="15" t="s">
        <v>86</v>
      </c>
      <c r="AH91" s="15"/>
      <c r="AI91" s="27"/>
      <c r="AJ91" s="27"/>
      <c r="AK91" s="15" t="s">
        <v>86</v>
      </c>
      <c r="AL91" s="15"/>
      <c r="AM91" s="27"/>
      <c r="AN91" s="27"/>
      <c r="AO91" s="27"/>
      <c r="AP91" s="27"/>
      <c r="AQ91" s="7">
        <v>4</v>
      </c>
      <c r="AR91" s="3">
        <f>34*3</f>
        <v>102</v>
      </c>
      <c r="AS91" s="8">
        <f t="shared" si="9"/>
        <v>3.9215686274509803E-2</v>
      </c>
    </row>
    <row r="92" spans="1:45" x14ac:dyDescent="0.2">
      <c r="A92" s="98"/>
      <c r="B92" s="84"/>
      <c r="C92" s="31" t="s">
        <v>61</v>
      </c>
      <c r="D92" s="32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 t="s">
        <v>86</v>
      </c>
      <c r="W92" s="15"/>
      <c r="X92" s="15"/>
      <c r="Y92" s="15"/>
      <c r="Z92" s="15"/>
      <c r="AA92" s="15"/>
      <c r="AB92" s="15"/>
      <c r="AC92" s="15"/>
      <c r="AD92" s="15"/>
      <c r="AE92" s="15" t="s">
        <v>86</v>
      </c>
      <c r="AF92" s="15"/>
      <c r="AG92" s="15" t="s">
        <v>86</v>
      </c>
      <c r="AH92" s="15"/>
      <c r="AI92" s="27"/>
      <c r="AJ92" s="27"/>
      <c r="AK92" s="15" t="s">
        <v>86</v>
      </c>
      <c r="AL92" s="15"/>
      <c r="AM92" s="27"/>
      <c r="AN92" s="27"/>
      <c r="AO92" s="27"/>
      <c r="AP92" s="27"/>
      <c r="AQ92" s="7">
        <v>4</v>
      </c>
      <c r="AR92" s="3">
        <f t="shared" ref="AR92:AR94" si="13">34*3</f>
        <v>102</v>
      </c>
      <c r="AS92" s="8">
        <f t="shared" si="9"/>
        <v>3.9215686274509803E-2</v>
      </c>
    </row>
    <row r="93" spans="1:45" x14ac:dyDescent="0.2">
      <c r="A93" s="98"/>
      <c r="B93" s="84"/>
      <c r="C93" s="71" t="s">
        <v>62</v>
      </c>
      <c r="D93" s="32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 t="s">
        <v>86</v>
      </c>
      <c r="W93" s="15"/>
      <c r="X93" s="15"/>
      <c r="Y93" s="15"/>
      <c r="Z93" s="15"/>
      <c r="AA93" s="15"/>
      <c r="AB93" s="15"/>
      <c r="AC93" s="15"/>
      <c r="AD93" s="15"/>
      <c r="AE93" s="15" t="s">
        <v>86</v>
      </c>
      <c r="AF93" s="15"/>
      <c r="AG93" s="15" t="s">
        <v>86</v>
      </c>
      <c r="AH93" s="15"/>
      <c r="AI93" s="27"/>
      <c r="AJ93" s="27"/>
      <c r="AK93" s="15" t="s">
        <v>86</v>
      </c>
      <c r="AL93" s="15"/>
      <c r="AM93" s="27"/>
      <c r="AN93" s="27"/>
      <c r="AO93" s="27"/>
      <c r="AP93" s="27"/>
      <c r="AQ93" s="7">
        <v>4</v>
      </c>
      <c r="AR93" s="3">
        <f t="shared" si="13"/>
        <v>102</v>
      </c>
      <c r="AS93" s="8">
        <f t="shared" si="9"/>
        <v>3.9215686274509803E-2</v>
      </c>
    </row>
    <row r="94" spans="1:45" x14ac:dyDescent="0.2">
      <c r="A94" s="98"/>
      <c r="B94" s="84"/>
      <c r="C94" s="71" t="s">
        <v>87</v>
      </c>
      <c r="D94" s="32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 t="s">
        <v>86</v>
      </c>
      <c r="W94" s="15"/>
      <c r="X94" s="15"/>
      <c r="Y94" s="15"/>
      <c r="Z94" s="15"/>
      <c r="AA94" s="15"/>
      <c r="AB94" s="15"/>
      <c r="AC94" s="15"/>
      <c r="AD94" s="15"/>
      <c r="AE94" s="15" t="s">
        <v>86</v>
      </c>
      <c r="AF94" s="15"/>
      <c r="AG94" s="15" t="s">
        <v>86</v>
      </c>
      <c r="AH94" s="15"/>
      <c r="AI94" s="27"/>
      <c r="AJ94" s="27"/>
      <c r="AK94" s="15" t="s">
        <v>86</v>
      </c>
      <c r="AL94" s="15"/>
      <c r="AM94" s="27"/>
      <c r="AN94" s="27"/>
      <c r="AO94" s="27"/>
      <c r="AP94" s="27"/>
      <c r="AQ94" s="7">
        <v>4</v>
      </c>
      <c r="AR94" s="3">
        <f t="shared" si="13"/>
        <v>102</v>
      </c>
      <c r="AS94" s="8">
        <f t="shared" si="9"/>
        <v>3.9215686274509803E-2</v>
      </c>
    </row>
    <row r="95" spans="1:45" ht="12.75" customHeight="1" x14ac:dyDescent="0.2">
      <c r="A95" s="98"/>
      <c r="B95" s="85"/>
      <c r="C95" s="31" t="s">
        <v>88</v>
      </c>
      <c r="D95" s="32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26"/>
      <c r="U95" s="15"/>
      <c r="V95" s="15" t="s">
        <v>86</v>
      </c>
      <c r="W95" s="15"/>
      <c r="X95" s="15"/>
      <c r="Y95" s="15"/>
      <c r="Z95" s="15"/>
      <c r="AA95" s="15"/>
      <c r="AB95" s="15"/>
      <c r="AC95" s="15"/>
      <c r="AD95" s="15"/>
      <c r="AE95" s="15" t="s">
        <v>86</v>
      </c>
      <c r="AF95" s="15"/>
      <c r="AG95" s="15" t="s">
        <v>86</v>
      </c>
      <c r="AH95" s="15"/>
      <c r="AI95" s="27"/>
      <c r="AJ95" s="27"/>
      <c r="AK95" s="15" t="s">
        <v>86</v>
      </c>
      <c r="AL95" s="15"/>
      <c r="AM95" s="27"/>
      <c r="AN95" s="27"/>
      <c r="AO95" s="27"/>
      <c r="AP95" s="27"/>
      <c r="AQ95" s="7">
        <v>4</v>
      </c>
      <c r="AR95" s="3">
        <f t="shared" ref="AR95" si="14">34*3</f>
        <v>102</v>
      </c>
      <c r="AS95" s="8">
        <f t="shared" si="9"/>
        <v>3.9215686274509803E-2</v>
      </c>
    </row>
    <row r="96" spans="1:45" ht="12.75" customHeight="1" x14ac:dyDescent="0.2">
      <c r="A96" s="98"/>
      <c r="B96" s="83" t="s">
        <v>24</v>
      </c>
      <c r="C96" s="31" t="s">
        <v>60</v>
      </c>
      <c r="D96" s="32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 t="s">
        <v>86</v>
      </c>
      <c r="AA96" s="15"/>
      <c r="AB96" s="15"/>
      <c r="AC96" s="15"/>
      <c r="AD96" s="15"/>
      <c r="AE96" s="15" t="s">
        <v>92</v>
      </c>
      <c r="AF96" s="15" t="s">
        <v>86</v>
      </c>
      <c r="AG96" s="26"/>
      <c r="AH96" s="15"/>
      <c r="AI96" s="15"/>
      <c r="AJ96" s="27"/>
      <c r="AK96" s="15"/>
      <c r="AL96" s="15"/>
      <c r="AM96" s="27"/>
      <c r="AN96" s="27"/>
      <c r="AO96" s="27"/>
      <c r="AP96" s="27"/>
      <c r="AQ96" s="7">
        <v>3</v>
      </c>
      <c r="AR96" s="3">
        <f>34*1</f>
        <v>34</v>
      </c>
      <c r="AS96" s="8">
        <f t="shared" si="9"/>
        <v>8.8235294117647065E-2</v>
      </c>
    </row>
    <row r="97" spans="1:45" ht="12.75" customHeight="1" x14ac:dyDescent="0.2">
      <c r="A97" s="98"/>
      <c r="B97" s="84"/>
      <c r="C97" s="31" t="s">
        <v>61</v>
      </c>
      <c r="D97" s="32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 t="s">
        <v>86</v>
      </c>
      <c r="AA97" s="15"/>
      <c r="AB97" s="15"/>
      <c r="AC97" s="15"/>
      <c r="AD97" s="15"/>
      <c r="AE97" s="15" t="s">
        <v>92</v>
      </c>
      <c r="AF97" s="15" t="s">
        <v>86</v>
      </c>
      <c r="AG97" s="15"/>
      <c r="AH97" s="15"/>
      <c r="AI97" s="15"/>
      <c r="AJ97" s="26"/>
      <c r="AK97" s="15"/>
      <c r="AL97" s="15"/>
      <c r="AM97" s="27"/>
      <c r="AN97" s="27"/>
      <c r="AO97" s="27"/>
      <c r="AP97" s="27"/>
      <c r="AQ97" s="7">
        <v>3</v>
      </c>
      <c r="AR97" s="3">
        <f t="shared" ref="AR97:AR99" si="15">34*1</f>
        <v>34</v>
      </c>
      <c r="AS97" s="8">
        <f t="shared" si="9"/>
        <v>8.8235294117647065E-2</v>
      </c>
    </row>
    <row r="98" spans="1:45" ht="12.75" customHeight="1" x14ac:dyDescent="0.2">
      <c r="A98" s="98"/>
      <c r="B98" s="84"/>
      <c r="C98" s="71" t="s">
        <v>62</v>
      </c>
      <c r="D98" s="32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 t="s">
        <v>86</v>
      </c>
      <c r="AA98" s="15"/>
      <c r="AB98" s="15"/>
      <c r="AC98" s="15"/>
      <c r="AD98" s="15"/>
      <c r="AE98" s="15" t="s">
        <v>92</v>
      </c>
      <c r="AF98" s="15" t="s">
        <v>86</v>
      </c>
      <c r="AG98" s="15"/>
      <c r="AH98" s="15"/>
      <c r="AI98" s="15"/>
      <c r="AJ98" s="26"/>
      <c r="AK98" s="15"/>
      <c r="AL98" s="15"/>
      <c r="AM98" s="27"/>
      <c r="AN98" s="27"/>
      <c r="AO98" s="27"/>
      <c r="AP98" s="27"/>
      <c r="AQ98" s="7">
        <v>3</v>
      </c>
      <c r="AR98" s="3">
        <f t="shared" si="15"/>
        <v>34</v>
      </c>
      <c r="AS98" s="8">
        <f t="shared" si="9"/>
        <v>8.8235294117647065E-2</v>
      </c>
    </row>
    <row r="99" spans="1:45" ht="12.75" customHeight="1" x14ac:dyDescent="0.2">
      <c r="A99" s="98"/>
      <c r="B99" s="84"/>
      <c r="C99" s="71" t="s">
        <v>87</v>
      </c>
      <c r="D99" s="32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 t="s">
        <v>86</v>
      </c>
      <c r="AA99" s="15"/>
      <c r="AB99" s="15"/>
      <c r="AC99" s="15"/>
      <c r="AD99" s="15"/>
      <c r="AE99" s="15" t="s">
        <v>92</v>
      </c>
      <c r="AF99" s="15" t="s">
        <v>86</v>
      </c>
      <c r="AG99" s="15"/>
      <c r="AH99" s="15"/>
      <c r="AI99" s="15"/>
      <c r="AJ99" s="26"/>
      <c r="AK99" s="15"/>
      <c r="AL99" s="15"/>
      <c r="AM99" s="27"/>
      <c r="AN99" s="27"/>
      <c r="AO99" s="27"/>
      <c r="AP99" s="27"/>
      <c r="AQ99" s="7">
        <v>3</v>
      </c>
      <c r="AR99" s="3">
        <f t="shared" si="15"/>
        <v>34</v>
      </c>
      <c r="AS99" s="8">
        <f t="shared" si="9"/>
        <v>8.8235294117647065E-2</v>
      </c>
    </row>
    <row r="100" spans="1:45" ht="12.75" customHeight="1" x14ac:dyDescent="0.2">
      <c r="A100" s="98"/>
      <c r="B100" s="85"/>
      <c r="C100" s="31" t="s">
        <v>88</v>
      </c>
      <c r="D100" s="32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 t="s">
        <v>86</v>
      </c>
      <c r="AA100" s="15"/>
      <c r="AB100" s="15"/>
      <c r="AC100" s="15"/>
      <c r="AD100" s="15"/>
      <c r="AE100" s="15" t="s">
        <v>92</v>
      </c>
      <c r="AF100" s="15" t="s">
        <v>86</v>
      </c>
      <c r="AG100" s="15"/>
      <c r="AH100" s="15"/>
      <c r="AI100" s="15"/>
      <c r="AJ100" s="15"/>
      <c r="AK100" s="15"/>
      <c r="AL100" s="15"/>
      <c r="AM100" s="27"/>
      <c r="AN100" s="27"/>
      <c r="AO100" s="27"/>
      <c r="AP100" s="27"/>
      <c r="AQ100" s="7">
        <v>3</v>
      </c>
      <c r="AR100" s="3">
        <f t="shared" ref="AR100:AR115" si="16">34*1</f>
        <v>34</v>
      </c>
      <c r="AS100" s="8">
        <f t="shared" si="9"/>
        <v>8.8235294117647065E-2</v>
      </c>
    </row>
    <row r="101" spans="1:45" ht="12.75" customHeight="1" x14ac:dyDescent="0.2">
      <c r="A101" s="98"/>
      <c r="B101" s="83" t="s">
        <v>23</v>
      </c>
      <c r="C101" s="31" t="s">
        <v>60</v>
      </c>
      <c r="D101" s="32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 t="s">
        <v>92</v>
      </c>
      <c r="AG101" s="15"/>
      <c r="AH101" s="15"/>
      <c r="AI101" s="26"/>
      <c r="AJ101" s="15"/>
      <c r="AK101" s="15"/>
      <c r="AL101" s="15"/>
      <c r="AM101" s="27"/>
      <c r="AN101" s="27"/>
      <c r="AO101" s="27"/>
      <c r="AP101" s="27"/>
      <c r="AQ101" s="7">
        <v>1</v>
      </c>
      <c r="AR101" s="3">
        <f t="shared" si="16"/>
        <v>34</v>
      </c>
      <c r="AS101" s="8">
        <f t="shared" si="9"/>
        <v>2.9411764705882353E-2</v>
      </c>
    </row>
    <row r="102" spans="1:45" ht="12.75" customHeight="1" x14ac:dyDescent="0.2">
      <c r="A102" s="98"/>
      <c r="B102" s="84"/>
      <c r="C102" s="31" t="s">
        <v>61</v>
      </c>
      <c r="D102" s="32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 t="s">
        <v>92</v>
      </c>
      <c r="AG102" s="26"/>
      <c r="AH102" s="15"/>
      <c r="AI102" s="15"/>
      <c r="AJ102" s="27"/>
      <c r="AK102" s="26"/>
      <c r="AL102" s="15"/>
      <c r="AM102" s="27"/>
      <c r="AN102" s="27"/>
      <c r="AO102" s="27"/>
      <c r="AP102" s="27"/>
      <c r="AQ102" s="7">
        <v>1</v>
      </c>
      <c r="AR102" s="3">
        <f t="shared" si="16"/>
        <v>34</v>
      </c>
      <c r="AS102" s="8">
        <f t="shared" si="9"/>
        <v>2.9411764705882353E-2</v>
      </c>
    </row>
    <row r="103" spans="1:45" ht="12.75" customHeight="1" x14ac:dyDescent="0.2">
      <c r="A103" s="98"/>
      <c r="B103" s="84"/>
      <c r="C103" s="71" t="s">
        <v>62</v>
      </c>
      <c r="D103" s="32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 t="s">
        <v>92</v>
      </c>
      <c r="AG103" s="26"/>
      <c r="AH103" s="15"/>
      <c r="AI103" s="15"/>
      <c r="AJ103" s="27"/>
      <c r="AK103" s="26"/>
      <c r="AL103" s="15"/>
      <c r="AM103" s="27"/>
      <c r="AN103" s="27"/>
      <c r="AO103" s="27"/>
      <c r="AP103" s="27"/>
      <c r="AQ103" s="7">
        <v>1</v>
      </c>
      <c r="AR103" s="3">
        <f t="shared" si="16"/>
        <v>34</v>
      </c>
      <c r="AS103" s="8">
        <f t="shared" si="9"/>
        <v>2.9411764705882353E-2</v>
      </c>
    </row>
    <row r="104" spans="1:45" ht="12.75" customHeight="1" x14ac:dyDescent="0.2">
      <c r="A104" s="98"/>
      <c r="B104" s="84"/>
      <c r="C104" s="71" t="s">
        <v>87</v>
      </c>
      <c r="D104" s="32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 t="s">
        <v>92</v>
      </c>
      <c r="AG104" s="26"/>
      <c r="AH104" s="15"/>
      <c r="AI104" s="15"/>
      <c r="AJ104" s="27"/>
      <c r="AK104" s="26"/>
      <c r="AL104" s="15"/>
      <c r="AM104" s="27"/>
      <c r="AN104" s="27"/>
      <c r="AO104" s="27"/>
      <c r="AP104" s="27"/>
      <c r="AQ104" s="7">
        <v>1</v>
      </c>
      <c r="AR104" s="3">
        <f t="shared" si="16"/>
        <v>34</v>
      </c>
      <c r="AS104" s="8">
        <f t="shared" si="9"/>
        <v>2.9411764705882353E-2</v>
      </c>
    </row>
    <row r="105" spans="1:45" ht="12.75" customHeight="1" x14ac:dyDescent="0.2">
      <c r="A105" s="98"/>
      <c r="B105" s="85"/>
      <c r="C105" s="31" t="s">
        <v>88</v>
      </c>
      <c r="D105" s="32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 t="s">
        <v>92</v>
      </c>
      <c r="AG105" s="15"/>
      <c r="AH105" s="26"/>
      <c r="AI105" s="26"/>
      <c r="AJ105" s="27"/>
      <c r="AK105" s="15"/>
      <c r="AL105" s="15"/>
      <c r="AM105" s="27"/>
      <c r="AN105" s="27"/>
      <c r="AO105" s="27"/>
      <c r="AP105" s="27"/>
      <c r="AQ105" s="7">
        <v>1</v>
      </c>
      <c r="AR105" s="3">
        <f t="shared" si="16"/>
        <v>34</v>
      </c>
      <c r="AS105" s="8">
        <f t="shared" si="9"/>
        <v>2.9411764705882353E-2</v>
      </c>
    </row>
    <row r="106" spans="1:45" ht="12.75" customHeight="1" x14ac:dyDescent="0.2">
      <c r="A106" s="98"/>
      <c r="B106" s="82" t="s">
        <v>37</v>
      </c>
      <c r="C106" s="31" t="s">
        <v>60</v>
      </c>
      <c r="D106" s="32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26"/>
      <c r="AI106" s="26"/>
      <c r="AJ106" s="27"/>
      <c r="AK106" s="15"/>
      <c r="AL106" s="15"/>
      <c r="AM106" s="27"/>
      <c r="AN106" s="27"/>
      <c r="AO106" s="27"/>
      <c r="AP106" s="27"/>
      <c r="AQ106" s="7">
        <f t="shared" ref="AQ106:AQ125" si="17">SUM(E106:AP106)</f>
        <v>0</v>
      </c>
      <c r="AR106" s="3">
        <f t="shared" si="16"/>
        <v>34</v>
      </c>
      <c r="AS106" s="8">
        <f t="shared" si="9"/>
        <v>0</v>
      </c>
    </row>
    <row r="107" spans="1:45" ht="12.75" customHeight="1" x14ac:dyDescent="0.2">
      <c r="A107" s="98"/>
      <c r="B107" s="82"/>
      <c r="C107" s="31" t="s">
        <v>61</v>
      </c>
      <c r="D107" s="32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26"/>
      <c r="AI107" s="26"/>
      <c r="AJ107" s="27"/>
      <c r="AK107" s="15"/>
      <c r="AL107" s="15"/>
      <c r="AM107" s="27"/>
      <c r="AN107" s="27"/>
      <c r="AO107" s="27"/>
      <c r="AP107" s="27"/>
      <c r="AQ107" s="7">
        <f t="shared" si="17"/>
        <v>0</v>
      </c>
      <c r="AR107" s="3">
        <f t="shared" si="16"/>
        <v>34</v>
      </c>
      <c r="AS107" s="8">
        <f t="shared" si="9"/>
        <v>0</v>
      </c>
    </row>
    <row r="108" spans="1:45" ht="12.75" customHeight="1" x14ac:dyDescent="0.2">
      <c r="A108" s="98"/>
      <c r="B108" s="82"/>
      <c r="C108" s="71" t="s">
        <v>62</v>
      </c>
      <c r="D108" s="32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26"/>
      <c r="AI108" s="26"/>
      <c r="AJ108" s="27"/>
      <c r="AK108" s="15"/>
      <c r="AL108" s="15"/>
      <c r="AM108" s="27"/>
      <c r="AN108" s="27"/>
      <c r="AO108" s="27"/>
      <c r="AP108" s="27"/>
      <c r="AQ108" s="7">
        <f t="shared" si="17"/>
        <v>0</v>
      </c>
      <c r="AR108" s="3">
        <f t="shared" si="16"/>
        <v>34</v>
      </c>
      <c r="AS108" s="8">
        <f t="shared" si="9"/>
        <v>0</v>
      </c>
    </row>
    <row r="109" spans="1:45" ht="12.75" customHeight="1" x14ac:dyDescent="0.2">
      <c r="A109" s="98"/>
      <c r="B109" s="82"/>
      <c r="C109" s="71" t="s">
        <v>87</v>
      </c>
      <c r="D109" s="32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26"/>
      <c r="AI109" s="26"/>
      <c r="AJ109" s="27"/>
      <c r="AK109" s="15"/>
      <c r="AL109" s="15"/>
      <c r="AM109" s="27"/>
      <c r="AN109" s="27"/>
      <c r="AO109" s="27"/>
      <c r="AP109" s="27"/>
      <c r="AQ109" s="7">
        <f t="shared" si="17"/>
        <v>0</v>
      </c>
      <c r="AR109" s="3">
        <f t="shared" si="16"/>
        <v>34</v>
      </c>
      <c r="AS109" s="8">
        <f t="shared" si="9"/>
        <v>0</v>
      </c>
    </row>
    <row r="110" spans="1:45" ht="12.75" customHeight="1" x14ac:dyDescent="0.2">
      <c r="A110" s="98"/>
      <c r="B110" s="82"/>
      <c r="C110" s="31" t="s">
        <v>88</v>
      </c>
      <c r="D110" s="32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26"/>
      <c r="AI110" s="26"/>
      <c r="AJ110" s="27"/>
      <c r="AK110" s="15"/>
      <c r="AL110" s="15"/>
      <c r="AM110" s="27"/>
      <c r="AN110" s="27"/>
      <c r="AO110" s="27"/>
      <c r="AP110" s="27"/>
      <c r="AQ110" s="7">
        <f t="shared" si="17"/>
        <v>0</v>
      </c>
      <c r="AR110" s="3">
        <f t="shared" si="16"/>
        <v>34</v>
      </c>
      <c r="AS110" s="8">
        <f t="shared" si="9"/>
        <v>0</v>
      </c>
    </row>
    <row r="111" spans="1:45" ht="12.75" customHeight="1" x14ac:dyDescent="0.2">
      <c r="A111" s="98"/>
      <c r="B111" s="82" t="s">
        <v>38</v>
      </c>
      <c r="C111" s="31" t="s">
        <v>60</v>
      </c>
      <c r="D111" s="32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26"/>
      <c r="AI111" s="26"/>
      <c r="AJ111" s="27"/>
      <c r="AK111" s="15"/>
      <c r="AL111" s="15"/>
      <c r="AM111" s="27"/>
      <c r="AN111" s="27"/>
      <c r="AO111" s="27"/>
      <c r="AP111" s="27"/>
      <c r="AQ111" s="7">
        <f t="shared" si="17"/>
        <v>0</v>
      </c>
      <c r="AR111" s="3">
        <f t="shared" si="16"/>
        <v>34</v>
      </c>
      <c r="AS111" s="8">
        <f t="shared" si="9"/>
        <v>0</v>
      </c>
    </row>
    <row r="112" spans="1:45" ht="12.75" customHeight="1" x14ac:dyDescent="0.2">
      <c r="A112" s="98"/>
      <c r="B112" s="82"/>
      <c r="C112" s="31" t="s">
        <v>61</v>
      </c>
      <c r="D112" s="32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26"/>
      <c r="AI112" s="26"/>
      <c r="AJ112" s="27"/>
      <c r="AK112" s="15"/>
      <c r="AL112" s="15"/>
      <c r="AM112" s="27"/>
      <c r="AN112" s="27"/>
      <c r="AO112" s="27"/>
      <c r="AP112" s="27"/>
      <c r="AQ112" s="7">
        <f t="shared" si="17"/>
        <v>0</v>
      </c>
      <c r="AR112" s="3">
        <f t="shared" si="16"/>
        <v>34</v>
      </c>
      <c r="AS112" s="8">
        <f t="shared" si="9"/>
        <v>0</v>
      </c>
    </row>
    <row r="113" spans="1:45" ht="12.75" customHeight="1" x14ac:dyDescent="0.2">
      <c r="A113" s="98"/>
      <c r="B113" s="82"/>
      <c r="C113" s="71" t="s">
        <v>62</v>
      </c>
      <c r="D113" s="32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26"/>
      <c r="AI113" s="26"/>
      <c r="AJ113" s="27"/>
      <c r="AK113" s="15"/>
      <c r="AL113" s="15"/>
      <c r="AM113" s="27"/>
      <c r="AN113" s="27"/>
      <c r="AO113" s="27"/>
      <c r="AP113" s="27"/>
      <c r="AQ113" s="7">
        <f t="shared" si="17"/>
        <v>0</v>
      </c>
      <c r="AR113" s="3">
        <f t="shared" si="16"/>
        <v>34</v>
      </c>
      <c r="AS113" s="8">
        <f t="shared" si="9"/>
        <v>0</v>
      </c>
    </row>
    <row r="114" spans="1:45" ht="12.75" customHeight="1" x14ac:dyDescent="0.2">
      <c r="A114" s="98"/>
      <c r="B114" s="82"/>
      <c r="C114" s="71" t="s">
        <v>87</v>
      </c>
      <c r="D114" s="32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26"/>
      <c r="AI114" s="26"/>
      <c r="AJ114" s="27"/>
      <c r="AK114" s="15"/>
      <c r="AL114" s="15"/>
      <c r="AM114" s="27"/>
      <c r="AN114" s="27"/>
      <c r="AO114" s="27"/>
      <c r="AP114" s="27"/>
      <c r="AQ114" s="7">
        <f t="shared" si="17"/>
        <v>0</v>
      </c>
      <c r="AR114" s="3">
        <f t="shared" si="16"/>
        <v>34</v>
      </c>
      <c r="AS114" s="8">
        <f t="shared" si="9"/>
        <v>0</v>
      </c>
    </row>
    <row r="115" spans="1:45" ht="12.75" customHeight="1" x14ac:dyDescent="0.2">
      <c r="A115" s="98"/>
      <c r="B115" s="82"/>
      <c r="C115" s="31" t="s">
        <v>88</v>
      </c>
      <c r="D115" s="32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26"/>
      <c r="AI115" s="26"/>
      <c r="AJ115" s="27"/>
      <c r="AK115" s="15"/>
      <c r="AL115" s="15"/>
      <c r="AM115" s="27"/>
      <c r="AN115" s="27"/>
      <c r="AO115" s="27"/>
      <c r="AP115" s="27"/>
      <c r="AQ115" s="7">
        <f t="shared" si="17"/>
        <v>0</v>
      </c>
      <c r="AR115" s="3">
        <f t="shared" si="16"/>
        <v>34</v>
      </c>
      <c r="AS115" s="8">
        <f t="shared" si="9"/>
        <v>0</v>
      </c>
    </row>
    <row r="116" spans="1:45" ht="12.75" customHeight="1" x14ac:dyDescent="0.2">
      <c r="A116" s="98"/>
      <c r="B116" s="82" t="s">
        <v>47</v>
      </c>
      <c r="C116" s="31" t="s">
        <v>60</v>
      </c>
      <c r="D116" s="32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26"/>
      <c r="AI116" s="26"/>
      <c r="AJ116" s="27"/>
      <c r="AK116" s="15"/>
      <c r="AL116" s="15"/>
      <c r="AM116" s="27"/>
      <c r="AN116" s="27"/>
      <c r="AO116" s="27"/>
      <c r="AP116" s="27"/>
      <c r="AQ116" s="7">
        <f t="shared" si="17"/>
        <v>0</v>
      </c>
      <c r="AR116" s="3">
        <f>34*2</f>
        <v>68</v>
      </c>
      <c r="AS116" s="8">
        <f t="shared" si="9"/>
        <v>0</v>
      </c>
    </row>
    <row r="117" spans="1:45" ht="12.75" customHeight="1" x14ac:dyDescent="0.2">
      <c r="A117" s="98"/>
      <c r="B117" s="82"/>
      <c r="C117" s="31" t="s">
        <v>61</v>
      </c>
      <c r="D117" s="32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26"/>
      <c r="AI117" s="26"/>
      <c r="AJ117" s="27"/>
      <c r="AK117" s="15"/>
      <c r="AL117" s="15"/>
      <c r="AM117" s="27"/>
      <c r="AN117" s="27"/>
      <c r="AO117" s="27"/>
      <c r="AP117" s="27"/>
      <c r="AQ117" s="7">
        <f t="shared" si="17"/>
        <v>0</v>
      </c>
      <c r="AR117" s="3">
        <f t="shared" ref="AR117:AR119" si="18">34*2</f>
        <v>68</v>
      </c>
      <c r="AS117" s="8">
        <f t="shared" si="9"/>
        <v>0</v>
      </c>
    </row>
    <row r="118" spans="1:45" ht="12.75" customHeight="1" x14ac:dyDescent="0.2">
      <c r="A118" s="98"/>
      <c r="B118" s="82"/>
      <c r="C118" s="71" t="s">
        <v>62</v>
      </c>
      <c r="D118" s="32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26"/>
      <c r="AI118" s="26"/>
      <c r="AJ118" s="27"/>
      <c r="AK118" s="15"/>
      <c r="AL118" s="15"/>
      <c r="AM118" s="27"/>
      <c r="AN118" s="27"/>
      <c r="AO118" s="27"/>
      <c r="AP118" s="27"/>
      <c r="AQ118" s="7">
        <f t="shared" si="17"/>
        <v>0</v>
      </c>
      <c r="AR118" s="3">
        <f t="shared" si="18"/>
        <v>68</v>
      </c>
      <c r="AS118" s="8">
        <f t="shared" si="9"/>
        <v>0</v>
      </c>
    </row>
    <row r="119" spans="1:45" ht="12.75" customHeight="1" x14ac:dyDescent="0.2">
      <c r="A119" s="98"/>
      <c r="B119" s="82"/>
      <c r="C119" s="71" t="s">
        <v>87</v>
      </c>
      <c r="D119" s="32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26"/>
      <c r="AI119" s="26"/>
      <c r="AJ119" s="27"/>
      <c r="AK119" s="15"/>
      <c r="AL119" s="15"/>
      <c r="AM119" s="27"/>
      <c r="AN119" s="27"/>
      <c r="AO119" s="27"/>
      <c r="AP119" s="27"/>
      <c r="AQ119" s="7">
        <f t="shared" si="17"/>
        <v>0</v>
      </c>
      <c r="AR119" s="3">
        <f t="shared" si="18"/>
        <v>68</v>
      </c>
      <c r="AS119" s="8">
        <f t="shared" si="9"/>
        <v>0</v>
      </c>
    </row>
    <row r="120" spans="1:45" ht="12.75" customHeight="1" x14ac:dyDescent="0.2">
      <c r="A120" s="98"/>
      <c r="B120" s="82"/>
      <c r="C120" s="31" t="s">
        <v>88</v>
      </c>
      <c r="D120" s="32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26"/>
      <c r="AI120" s="26"/>
      <c r="AJ120" s="27"/>
      <c r="AK120" s="15"/>
      <c r="AL120" s="15"/>
      <c r="AM120" s="27"/>
      <c r="AN120" s="27"/>
      <c r="AO120" s="27"/>
      <c r="AP120" s="27"/>
      <c r="AQ120" s="7">
        <f t="shared" si="17"/>
        <v>0</v>
      </c>
      <c r="AR120" s="3">
        <f t="shared" ref="AR120:AR125" si="19">34*2</f>
        <v>68</v>
      </c>
      <c r="AS120" s="8">
        <f t="shared" si="9"/>
        <v>0</v>
      </c>
    </row>
    <row r="121" spans="1:45" ht="12.75" customHeight="1" x14ac:dyDescent="0.2">
      <c r="A121" s="98"/>
      <c r="B121" s="82" t="s">
        <v>46</v>
      </c>
      <c r="C121" s="31" t="s">
        <v>60</v>
      </c>
      <c r="D121" s="32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26"/>
      <c r="AI121" s="26"/>
      <c r="AJ121" s="27"/>
      <c r="AK121" s="15"/>
      <c r="AL121" s="15"/>
      <c r="AM121" s="27"/>
      <c r="AN121" s="27"/>
      <c r="AO121" s="27"/>
      <c r="AP121" s="27"/>
      <c r="AQ121" s="7">
        <f t="shared" si="17"/>
        <v>0</v>
      </c>
      <c r="AR121" s="3">
        <f t="shared" si="19"/>
        <v>68</v>
      </c>
      <c r="AS121" s="8">
        <f t="shared" si="9"/>
        <v>0</v>
      </c>
    </row>
    <row r="122" spans="1:45" ht="12.75" customHeight="1" x14ac:dyDescent="0.2">
      <c r="A122" s="98"/>
      <c r="B122" s="82"/>
      <c r="C122" s="31" t="s">
        <v>61</v>
      </c>
      <c r="D122" s="32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26"/>
      <c r="AI122" s="26"/>
      <c r="AJ122" s="27"/>
      <c r="AK122" s="15"/>
      <c r="AL122" s="15"/>
      <c r="AM122" s="27"/>
      <c r="AN122" s="27"/>
      <c r="AO122" s="27"/>
      <c r="AP122" s="27"/>
      <c r="AQ122" s="7">
        <f t="shared" si="17"/>
        <v>0</v>
      </c>
      <c r="AR122" s="3">
        <f t="shared" si="19"/>
        <v>68</v>
      </c>
      <c r="AS122" s="8">
        <f t="shared" si="9"/>
        <v>0</v>
      </c>
    </row>
    <row r="123" spans="1:45" ht="12.75" customHeight="1" x14ac:dyDescent="0.2">
      <c r="A123" s="98"/>
      <c r="B123" s="82"/>
      <c r="C123" s="71" t="s">
        <v>62</v>
      </c>
      <c r="D123" s="32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26"/>
      <c r="AI123" s="26"/>
      <c r="AJ123" s="27"/>
      <c r="AK123" s="15"/>
      <c r="AL123" s="15"/>
      <c r="AM123" s="27"/>
      <c r="AN123" s="27"/>
      <c r="AO123" s="27"/>
      <c r="AP123" s="27"/>
      <c r="AQ123" s="7">
        <f t="shared" si="17"/>
        <v>0</v>
      </c>
      <c r="AR123" s="3">
        <f t="shared" si="19"/>
        <v>68</v>
      </c>
      <c r="AS123" s="8">
        <f t="shared" si="9"/>
        <v>0</v>
      </c>
    </row>
    <row r="124" spans="1:45" ht="12.75" customHeight="1" x14ac:dyDescent="0.2">
      <c r="A124" s="98"/>
      <c r="B124" s="82"/>
      <c r="C124" s="71" t="s">
        <v>87</v>
      </c>
      <c r="D124" s="32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26"/>
      <c r="AI124" s="26"/>
      <c r="AJ124" s="27"/>
      <c r="AK124" s="15"/>
      <c r="AL124" s="15"/>
      <c r="AM124" s="27"/>
      <c r="AN124" s="27"/>
      <c r="AO124" s="27"/>
      <c r="AP124" s="27"/>
      <c r="AQ124" s="7">
        <f t="shared" si="17"/>
        <v>0</v>
      </c>
      <c r="AR124" s="3">
        <f t="shared" si="19"/>
        <v>68</v>
      </c>
      <c r="AS124" s="8">
        <f t="shared" si="9"/>
        <v>0</v>
      </c>
    </row>
    <row r="125" spans="1:45" ht="12.75" customHeight="1" x14ac:dyDescent="0.2">
      <c r="A125" s="98"/>
      <c r="B125" s="82"/>
      <c r="C125" s="31" t="s">
        <v>88</v>
      </c>
      <c r="D125" s="32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26"/>
      <c r="AI125" s="26"/>
      <c r="AJ125" s="27"/>
      <c r="AK125" s="15"/>
      <c r="AL125" s="15"/>
      <c r="AM125" s="27"/>
      <c r="AN125" s="27"/>
      <c r="AO125" s="27"/>
      <c r="AP125" s="27"/>
      <c r="AQ125" s="7">
        <f t="shared" si="17"/>
        <v>0</v>
      </c>
      <c r="AR125" s="3">
        <f t="shared" si="19"/>
        <v>68</v>
      </c>
      <c r="AS125" s="8">
        <f t="shared" si="9"/>
        <v>0</v>
      </c>
    </row>
    <row r="126" spans="1:45" ht="27" customHeight="1" x14ac:dyDescent="0.2">
      <c r="A126" s="47"/>
      <c r="B126" s="48"/>
      <c r="C126" s="48"/>
      <c r="D126" s="48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7"/>
      <c r="AN126" s="47"/>
      <c r="AO126" s="47"/>
      <c r="AP126" s="47"/>
      <c r="AQ126" s="47"/>
      <c r="AR126" s="47"/>
      <c r="AS126" s="47"/>
    </row>
    <row r="127" spans="1:45" s="2" customFormat="1" ht="81.75" customHeight="1" x14ac:dyDescent="0.2">
      <c r="A127" s="99" t="s">
        <v>27</v>
      </c>
      <c r="B127" s="99"/>
      <c r="C127" s="99"/>
      <c r="D127" s="99"/>
      <c r="E127" s="123" t="s">
        <v>34</v>
      </c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04" t="s">
        <v>16</v>
      </c>
      <c r="AR127" s="127" t="s">
        <v>18</v>
      </c>
      <c r="AS127" s="128" t="s">
        <v>17</v>
      </c>
    </row>
    <row r="128" spans="1:45" s="2" customFormat="1" ht="21.75" customHeight="1" x14ac:dyDescent="0.2">
      <c r="A128" s="82" t="s">
        <v>0</v>
      </c>
      <c r="B128" s="82"/>
      <c r="C128" s="82"/>
      <c r="D128" s="12" t="s">
        <v>14</v>
      </c>
      <c r="E128" s="82" t="s">
        <v>1</v>
      </c>
      <c r="F128" s="82"/>
      <c r="G128" s="82"/>
      <c r="H128" s="82"/>
      <c r="I128" s="82" t="s">
        <v>2</v>
      </c>
      <c r="J128" s="82"/>
      <c r="K128" s="82"/>
      <c r="L128" s="82"/>
      <c r="M128" s="82" t="s">
        <v>3</v>
      </c>
      <c r="N128" s="82"/>
      <c r="O128" s="82"/>
      <c r="P128" s="82"/>
      <c r="Q128" s="82" t="s">
        <v>4</v>
      </c>
      <c r="R128" s="82"/>
      <c r="S128" s="82"/>
      <c r="T128" s="82"/>
      <c r="U128" s="82" t="s">
        <v>5</v>
      </c>
      <c r="V128" s="82"/>
      <c r="W128" s="82"/>
      <c r="X128" s="82" t="s">
        <v>6</v>
      </c>
      <c r="Y128" s="82"/>
      <c r="Z128" s="82"/>
      <c r="AA128" s="82"/>
      <c r="AB128" s="82" t="s">
        <v>7</v>
      </c>
      <c r="AC128" s="82"/>
      <c r="AD128" s="82"/>
      <c r="AE128" s="82" t="s">
        <v>8</v>
      </c>
      <c r="AF128" s="82"/>
      <c r="AG128" s="82"/>
      <c r="AH128" s="82"/>
      <c r="AI128" s="82"/>
      <c r="AJ128" s="82" t="s">
        <v>9</v>
      </c>
      <c r="AK128" s="82"/>
      <c r="AL128" s="82"/>
      <c r="AM128" s="82" t="s">
        <v>10</v>
      </c>
      <c r="AN128" s="82"/>
      <c r="AO128" s="82"/>
      <c r="AP128" s="82"/>
      <c r="AQ128" s="104"/>
      <c r="AR128" s="127"/>
      <c r="AS128" s="128"/>
    </row>
    <row r="129" spans="1:45" s="6" customFormat="1" ht="11.25" customHeight="1" x14ac:dyDescent="0.2">
      <c r="A129" s="82"/>
      <c r="B129" s="82"/>
      <c r="C129" s="82"/>
      <c r="D129" s="12" t="s">
        <v>15</v>
      </c>
      <c r="E129" s="5">
        <v>1</v>
      </c>
      <c r="F129" s="5">
        <v>2</v>
      </c>
      <c r="G129" s="5">
        <v>3</v>
      </c>
      <c r="H129" s="5">
        <v>4</v>
      </c>
      <c r="I129" s="5">
        <v>5</v>
      </c>
      <c r="J129" s="5">
        <v>6</v>
      </c>
      <c r="K129" s="5">
        <v>7</v>
      </c>
      <c r="L129" s="5">
        <v>8</v>
      </c>
      <c r="M129" s="5">
        <v>9</v>
      </c>
      <c r="N129" s="5">
        <v>10</v>
      </c>
      <c r="O129" s="5">
        <v>11</v>
      </c>
      <c r="P129" s="5">
        <v>12</v>
      </c>
      <c r="Q129" s="5">
        <v>13</v>
      </c>
      <c r="R129" s="5">
        <v>14</v>
      </c>
      <c r="S129" s="5">
        <v>15</v>
      </c>
      <c r="T129" s="5">
        <v>16</v>
      </c>
      <c r="U129" s="5">
        <v>17</v>
      </c>
      <c r="V129" s="5">
        <v>18</v>
      </c>
      <c r="W129" s="5">
        <v>19</v>
      </c>
      <c r="X129" s="5">
        <v>20</v>
      </c>
      <c r="Y129" s="5">
        <v>21</v>
      </c>
      <c r="Z129" s="5">
        <v>22</v>
      </c>
      <c r="AA129" s="5">
        <v>23</v>
      </c>
      <c r="AB129" s="5">
        <v>24</v>
      </c>
      <c r="AC129" s="5">
        <v>25</v>
      </c>
      <c r="AD129" s="5">
        <v>26</v>
      </c>
      <c r="AE129" s="5">
        <v>27</v>
      </c>
      <c r="AF129" s="5">
        <v>28</v>
      </c>
      <c r="AG129" s="5">
        <v>29</v>
      </c>
      <c r="AH129" s="5">
        <v>30</v>
      </c>
      <c r="AI129" s="5">
        <v>31</v>
      </c>
      <c r="AJ129" s="5">
        <v>32</v>
      </c>
      <c r="AK129" s="5">
        <v>33</v>
      </c>
      <c r="AL129" s="5">
        <v>34</v>
      </c>
      <c r="AM129" s="5">
        <v>35</v>
      </c>
      <c r="AN129" s="5">
        <v>36</v>
      </c>
      <c r="AO129" s="5">
        <v>37</v>
      </c>
      <c r="AP129" s="5">
        <v>38</v>
      </c>
      <c r="AQ129" s="104"/>
      <c r="AR129" s="127"/>
      <c r="AS129" s="128"/>
    </row>
    <row r="130" spans="1:45" ht="12.75" customHeight="1" x14ac:dyDescent="0.2">
      <c r="A130" s="81" t="s">
        <v>19</v>
      </c>
      <c r="B130" s="83" t="s">
        <v>13</v>
      </c>
      <c r="C130" s="31" t="s">
        <v>63</v>
      </c>
      <c r="D130" s="32"/>
      <c r="E130" s="15"/>
      <c r="F130" s="15" t="s">
        <v>86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 t="s">
        <v>86</v>
      </c>
      <c r="Q130" s="15"/>
      <c r="R130" s="15"/>
      <c r="S130" s="15"/>
      <c r="T130" s="15" t="s">
        <v>86</v>
      </c>
      <c r="U130" s="15"/>
      <c r="V130" s="15"/>
      <c r="W130" s="15"/>
      <c r="X130" s="15"/>
      <c r="Y130" s="15"/>
      <c r="Z130" s="15" t="s">
        <v>86</v>
      </c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 t="s">
        <v>92</v>
      </c>
      <c r="AL130" s="15"/>
      <c r="AM130" s="27"/>
      <c r="AN130" s="27"/>
      <c r="AO130" s="27"/>
      <c r="AP130" s="27"/>
      <c r="AQ130" s="7">
        <v>5</v>
      </c>
      <c r="AR130" s="3">
        <f>34*4</f>
        <v>136</v>
      </c>
      <c r="AS130" s="8">
        <f t="shared" ref="AS130:AS204" si="20">AQ130/AR130</f>
        <v>3.6764705882352942E-2</v>
      </c>
    </row>
    <row r="131" spans="1:45" ht="25.5" x14ac:dyDescent="0.2">
      <c r="A131" s="81"/>
      <c r="B131" s="84"/>
      <c r="C131" s="31" t="s">
        <v>64</v>
      </c>
      <c r="D131" s="32"/>
      <c r="E131" s="15"/>
      <c r="F131" s="15" t="s">
        <v>86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 t="s">
        <v>86</v>
      </c>
      <c r="Q131" s="15"/>
      <c r="R131" s="15"/>
      <c r="S131" s="15"/>
      <c r="T131" s="15" t="s">
        <v>86</v>
      </c>
      <c r="U131" s="15"/>
      <c r="V131" s="15"/>
      <c r="W131" s="15"/>
      <c r="X131" s="15"/>
      <c r="Y131" s="15"/>
      <c r="Z131" s="15" t="s">
        <v>86</v>
      </c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 t="s">
        <v>92</v>
      </c>
      <c r="AL131" s="15"/>
      <c r="AM131" s="27"/>
      <c r="AN131" s="27"/>
      <c r="AO131" s="27"/>
      <c r="AP131" s="27"/>
      <c r="AQ131" s="7">
        <v>5</v>
      </c>
      <c r="AR131" s="3">
        <f t="shared" ref="AR131:AR134" si="21">34*4</f>
        <v>136</v>
      </c>
      <c r="AS131" s="8">
        <f t="shared" si="20"/>
        <v>3.6764705882352942E-2</v>
      </c>
    </row>
    <row r="132" spans="1:45" ht="25.5" x14ac:dyDescent="0.2">
      <c r="A132" s="81"/>
      <c r="B132" s="84"/>
      <c r="C132" s="71" t="s">
        <v>65</v>
      </c>
      <c r="D132" s="32"/>
      <c r="E132" s="15"/>
      <c r="F132" s="15" t="s">
        <v>86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 t="s">
        <v>86</v>
      </c>
      <c r="Q132" s="15"/>
      <c r="R132" s="15"/>
      <c r="S132" s="15"/>
      <c r="T132" s="15" t="s">
        <v>86</v>
      </c>
      <c r="U132" s="15"/>
      <c r="V132" s="15"/>
      <c r="W132" s="15"/>
      <c r="X132" s="15"/>
      <c r="Y132" s="15"/>
      <c r="Z132" s="15" t="s">
        <v>86</v>
      </c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 t="s">
        <v>92</v>
      </c>
      <c r="AL132" s="15"/>
      <c r="AM132" s="27"/>
      <c r="AN132" s="27"/>
      <c r="AO132" s="27"/>
      <c r="AP132" s="27"/>
      <c r="AQ132" s="7">
        <v>5</v>
      </c>
      <c r="AR132" s="3">
        <f t="shared" si="21"/>
        <v>136</v>
      </c>
      <c r="AS132" s="8">
        <f t="shared" si="20"/>
        <v>3.6764705882352942E-2</v>
      </c>
    </row>
    <row r="133" spans="1:45" ht="25.5" x14ac:dyDescent="0.2">
      <c r="A133" s="81"/>
      <c r="B133" s="84"/>
      <c r="C133" s="71" t="s">
        <v>89</v>
      </c>
      <c r="D133" s="32"/>
      <c r="E133" s="15"/>
      <c r="F133" s="15" t="s">
        <v>86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 t="s">
        <v>86</v>
      </c>
      <c r="Q133" s="15"/>
      <c r="R133" s="15"/>
      <c r="S133" s="15"/>
      <c r="T133" s="15" t="s">
        <v>86</v>
      </c>
      <c r="U133" s="15"/>
      <c r="V133" s="15"/>
      <c r="W133" s="15"/>
      <c r="X133" s="15"/>
      <c r="Y133" s="15"/>
      <c r="Z133" s="15" t="s">
        <v>86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 t="s">
        <v>92</v>
      </c>
      <c r="AL133" s="15"/>
      <c r="AM133" s="27"/>
      <c r="AN133" s="27"/>
      <c r="AO133" s="27"/>
      <c r="AP133" s="27"/>
      <c r="AQ133" s="7">
        <v>5</v>
      </c>
      <c r="AR133" s="3">
        <f t="shared" si="21"/>
        <v>136</v>
      </c>
      <c r="AS133" s="8">
        <f t="shared" si="20"/>
        <v>3.6764705882352942E-2</v>
      </c>
    </row>
    <row r="134" spans="1:45" ht="12.75" customHeight="1" x14ac:dyDescent="0.2">
      <c r="A134" s="81"/>
      <c r="B134" s="85"/>
      <c r="C134" s="31" t="s">
        <v>90</v>
      </c>
      <c r="D134" s="32"/>
      <c r="E134" s="15"/>
      <c r="F134" s="15" t="s">
        <v>86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 t="s">
        <v>86</v>
      </c>
      <c r="Q134" s="15"/>
      <c r="R134" s="15"/>
      <c r="S134" s="15"/>
      <c r="T134" s="15" t="s">
        <v>86</v>
      </c>
      <c r="U134" s="15"/>
      <c r="V134" s="15"/>
      <c r="W134" s="15"/>
      <c r="X134" s="15"/>
      <c r="Y134" s="15"/>
      <c r="Z134" s="15" t="s">
        <v>86</v>
      </c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 t="s">
        <v>92</v>
      </c>
      <c r="AL134" s="15"/>
      <c r="AM134" s="27"/>
      <c r="AN134" s="27"/>
      <c r="AO134" s="27"/>
      <c r="AP134" s="27"/>
      <c r="AQ134" s="7">
        <v>5</v>
      </c>
      <c r="AR134" s="3">
        <f t="shared" si="21"/>
        <v>136</v>
      </c>
      <c r="AS134" s="8">
        <f t="shared" si="20"/>
        <v>3.6764705882352942E-2</v>
      </c>
    </row>
    <row r="135" spans="1:45" ht="12.75" customHeight="1" x14ac:dyDescent="0.2">
      <c r="A135" s="81"/>
      <c r="B135" s="83" t="s">
        <v>21</v>
      </c>
      <c r="C135" s="31" t="s">
        <v>63</v>
      </c>
      <c r="D135" s="32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 t="s">
        <v>86</v>
      </c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 t="s">
        <v>86</v>
      </c>
      <c r="AI135" s="15"/>
      <c r="AJ135" s="15"/>
      <c r="AK135" s="15"/>
      <c r="AL135" s="15"/>
      <c r="AM135" s="27"/>
      <c r="AN135" s="27"/>
      <c r="AO135" s="27"/>
      <c r="AP135" s="27"/>
      <c r="AQ135" s="7">
        <v>2</v>
      </c>
      <c r="AR135" s="3">
        <f>34*2</f>
        <v>68</v>
      </c>
      <c r="AS135" s="8">
        <f t="shared" si="20"/>
        <v>2.9411764705882353E-2</v>
      </c>
    </row>
    <row r="136" spans="1:45" ht="12.75" customHeight="1" x14ac:dyDescent="0.2">
      <c r="A136" s="81"/>
      <c r="B136" s="84"/>
      <c r="C136" s="31" t="s">
        <v>64</v>
      </c>
      <c r="D136" s="30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 t="s">
        <v>86</v>
      </c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 t="s">
        <v>86</v>
      </c>
      <c r="AI136" s="15"/>
      <c r="AJ136" s="15"/>
      <c r="AK136" s="15"/>
      <c r="AL136" s="15"/>
      <c r="AM136" s="27"/>
      <c r="AN136" s="27"/>
      <c r="AO136" s="27"/>
      <c r="AP136" s="27"/>
      <c r="AQ136" s="7">
        <v>2</v>
      </c>
      <c r="AR136" s="3">
        <f t="shared" ref="AR136:AR139" si="22">34*2</f>
        <v>68</v>
      </c>
      <c r="AS136" s="8">
        <f t="shared" si="20"/>
        <v>2.9411764705882353E-2</v>
      </c>
    </row>
    <row r="137" spans="1:45" ht="12.75" customHeight="1" x14ac:dyDescent="0.2">
      <c r="A137" s="81"/>
      <c r="B137" s="84"/>
      <c r="C137" s="71" t="s">
        <v>65</v>
      </c>
      <c r="D137" s="37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 t="s">
        <v>86</v>
      </c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 t="s">
        <v>86</v>
      </c>
      <c r="AI137" s="15"/>
      <c r="AJ137" s="15"/>
      <c r="AK137" s="15"/>
      <c r="AL137" s="15"/>
      <c r="AM137" s="27"/>
      <c r="AN137" s="27"/>
      <c r="AO137" s="27"/>
      <c r="AP137" s="27"/>
      <c r="AQ137" s="7">
        <v>2</v>
      </c>
      <c r="AR137" s="3">
        <f t="shared" si="22"/>
        <v>68</v>
      </c>
      <c r="AS137" s="8">
        <f t="shared" si="20"/>
        <v>2.9411764705882353E-2</v>
      </c>
    </row>
    <row r="138" spans="1:45" ht="12.75" customHeight="1" x14ac:dyDescent="0.2">
      <c r="A138" s="81"/>
      <c r="B138" s="84"/>
      <c r="C138" s="71" t="s">
        <v>89</v>
      </c>
      <c r="D138" s="37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 t="s">
        <v>86</v>
      </c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 t="s">
        <v>86</v>
      </c>
      <c r="AI138" s="15"/>
      <c r="AJ138" s="15"/>
      <c r="AK138" s="15"/>
      <c r="AL138" s="15"/>
      <c r="AM138" s="27"/>
      <c r="AN138" s="27"/>
      <c r="AO138" s="27"/>
      <c r="AP138" s="27"/>
      <c r="AQ138" s="7">
        <v>2</v>
      </c>
      <c r="AR138" s="3">
        <f t="shared" si="22"/>
        <v>68</v>
      </c>
      <c r="AS138" s="8">
        <f t="shared" si="20"/>
        <v>2.9411764705882353E-2</v>
      </c>
    </row>
    <row r="139" spans="1:45" x14ac:dyDescent="0.2">
      <c r="A139" s="81"/>
      <c r="B139" s="85"/>
      <c r="C139" s="31" t="s">
        <v>90</v>
      </c>
      <c r="D139" s="32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 t="s">
        <v>86</v>
      </c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 t="s">
        <v>86</v>
      </c>
      <c r="AI139" s="15"/>
      <c r="AJ139" s="15"/>
      <c r="AK139" s="15"/>
      <c r="AL139" s="15"/>
      <c r="AM139" s="27"/>
      <c r="AN139" s="27"/>
      <c r="AO139" s="27"/>
      <c r="AP139" s="27"/>
      <c r="AQ139" s="7">
        <v>2</v>
      </c>
      <c r="AR139" s="3">
        <f t="shared" si="22"/>
        <v>68</v>
      </c>
      <c r="AS139" s="8">
        <f t="shared" si="20"/>
        <v>2.9411764705882353E-2</v>
      </c>
    </row>
    <row r="140" spans="1:45" x14ac:dyDescent="0.2">
      <c r="A140" s="81"/>
      <c r="B140" s="83" t="s">
        <v>12</v>
      </c>
      <c r="C140" s="31" t="s">
        <v>63</v>
      </c>
      <c r="D140" s="30"/>
      <c r="E140" s="15"/>
      <c r="F140" s="15"/>
      <c r="G140" s="15"/>
      <c r="H140" s="15"/>
      <c r="I140" s="15"/>
      <c r="J140" s="15"/>
      <c r="K140" s="15"/>
      <c r="L140" s="15"/>
      <c r="M140" s="15"/>
      <c r="N140" s="15" t="s">
        <v>86</v>
      </c>
      <c r="O140" s="15"/>
      <c r="P140" s="15" t="s">
        <v>86</v>
      </c>
      <c r="Q140" s="15"/>
      <c r="R140" s="15" t="s">
        <v>86</v>
      </c>
      <c r="S140" s="15"/>
      <c r="T140" s="15"/>
      <c r="U140" s="15" t="s">
        <v>86</v>
      </c>
      <c r="V140" s="15"/>
      <c r="W140" s="15"/>
      <c r="X140" s="15" t="s">
        <v>86</v>
      </c>
      <c r="Y140" s="15"/>
      <c r="Z140" s="15"/>
      <c r="AA140" s="15" t="s">
        <v>86</v>
      </c>
      <c r="AB140" s="15"/>
      <c r="AC140" s="15"/>
      <c r="AD140" s="15" t="s">
        <v>86</v>
      </c>
      <c r="AE140" s="15"/>
      <c r="AF140" s="15"/>
      <c r="AG140" s="15" t="s">
        <v>86</v>
      </c>
      <c r="AH140" s="15"/>
      <c r="AI140" s="15"/>
      <c r="AJ140" s="15" t="s">
        <v>86</v>
      </c>
      <c r="AK140" s="15"/>
      <c r="AL140" s="15" t="s">
        <v>86</v>
      </c>
      <c r="AM140" s="27"/>
      <c r="AN140" s="27"/>
      <c r="AO140" s="27"/>
      <c r="AP140" s="27"/>
      <c r="AQ140" s="7">
        <v>10</v>
      </c>
      <c r="AR140" s="3">
        <f>34*3</f>
        <v>102</v>
      </c>
      <c r="AS140" s="8">
        <f t="shared" si="20"/>
        <v>9.8039215686274508E-2</v>
      </c>
    </row>
    <row r="141" spans="1:45" ht="12.75" customHeight="1" x14ac:dyDescent="0.2">
      <c r="A141" s="81"/>
      <c r="B141" s="84"/>
      <c r="C141" s="31" t="s">
        <v>64</v>
      </c>
      <c r="D141" s="32"/>
      <c r="E141" s="15"/>
      <c r="F141" s="15"/>
      <c r="G141" s="15"/>
      <c r="H141" s="15"/>
      <c r="I141" s="15"/>
      <c r="J141" s="15"/>
      <c r="K141" s="15"/>
      <c r="L141" s="15"/>
      <c r="M141" s="15"/>
      <c r="N141" s="15" t="s">
        <v>86</v>
      </c>
      <c r="O141" s="15"/>
      <c r="P141" s="15" t="s">
        <v>86</v>
      </c>
      <c r="Q141" s="15"/>
      <c r="R141" s="15" t="s">
        <v>86</v>
      </c>
      <c r="S141" s="15"/>
      <c r="T141" s="15"/>
      <c r="U141" s="15" t="s">
        <v>86</v>
      </c>
      <c r="V141" s="15"/>
      <c r="W141" s="15"/>
      <c r="X141" s="15" t="s">
        <v>86</v>
      </c>
      <c r="Y141" s="15"/>
      <c r="Z141" s="15"/>
      <c r="AA141" s="15" t="s">
        <v>86</v>
      </c>
      <c r="AB141" s="15"/>
      <c r="AC141" s="15"/>
      <c r="AD141" s="15" t="s">
        <v>86</v>
      </c>
      <c r="AE141" s="15"/>
      <c r="AF141" s="15"/>
      <c r="AG141" s="15" t="s">
        <v>86</v>
      </c>
      <c r="AH141" s="15"/>
      <c r="AI141" s="15"/>
      <c r="AJ141" s="15" t="s">
        <v>86</v>
      </c>
      <c r="AK141" s="15"/>
      <c r="AL141" s="15" t="s">
        <v>86</v>
      </c>
      <c r="AM141" s="27"/>
      <c r="AN141" s="27"/>
      <c r="AO141" s="27"/>
      <c r="AP141" s="27"/>
      <c r="AQ141" s="7">
        <v>10</v>
      </c>
      <c r="AR141" s="3">
        <f t="shared" ref="AR141:AR148" si="23">34*3</f>
        <v>102</v>
      </c>
      <c r="AS141" s="8">
        <f t="shared" si="20"/>
        <v>9.8039215686274508E-2</v>
      </c>
    </row>
    <row r="142" spans="1:45" ht="12.75" customHeight="1" x14ac:dyDescent="0.2">
      <c r="A142" s="81"/>
      <c r="B142" s="84"/>
      <c r="C142" s="71" t="s">
        <v>65</v>
      </c>
      <c r="D142" s="32"/>
      <c r="E142" s="15"/>
      <c r="F142" s="15"/>
      <c r="G142" s="15"/>
      <c r="H142" s="15"/>
      <c r="I142" s="15"/>
      <c r="J142" s="15"/>
      <c r="K142" s="15"/>
      <c r="L142" s="15"/>
      <c r="M142" s="15"/>
      <c r="N142" s="15" t="s">
        <v>86</v>
      </c>
      <c r="O142" s="15"/>
      <c r="P142" s="15" t="s">
        <v>86</v>
      </c>
      <c r="Q142" s="15"/>
      <c r="R142" s="15" t="s">
        <v>86</v>
      </c>
      <c r="S142" s="15"/>
      <c r="T142" s="15"/>
      <c r="U142" s="15" t="s">
        <v>86</v>
      </c>
      <c r="V142" s="15"/>
      <c r="W142" s="15"/>
      <c r="X142" s="15" t="s">
        <v>86</v>
      </c>
      <c r="Y142" s="15"/>
      <c r="Z142" s="15"/>
      <c r="AA142" s="15" t="s">
        <v>86</v>
      </c>
      <c r="AB142" s="15"/>
      <c r="AC142" s="15"/>
      <c r="AD142" s="15" t="s">
        <v>86</v>
      </c>
      <c r="AE142" s="15"/>
      <c r="AF142" s="15"/>
      <c r="AG142" s="15" t="s">
        <v>86</v>
      </c>
      <c r="AH142" s="15"/>
      <c r="AI142" s="15"/>
      <c r="AJ142" s="15" t="s">
        <v>86</v>
      </c>
      <c r="AK142" s="15"/>
      <c r="AL142" s="15" t="s">
        <v>86</v>
      </c>
      <c r="AM142" s="27"/>
      <c r="AN142" s="27"/>
      <c r="AO142" s="27"/>
      <c r="AP142" s="27"/>
      <c r="AQ142" s="7">
        <v>10</v>
      </c>
      <c r="AR142" s="3">
        <f t="shared" si="23"/>
        <v>102</v>
      </c>
      <c r="AS142" s="8">
        <f t="shared" si="20"/>
        <v>9.8039215686274508E-2</v>
      </c>
    </row>
    <row r="143" spans="1:45" ht="12.75" customHeight="1" x14ac:dyDescent="0.2">
      <c r="A143" s="81"/>
      <c r="B143" s="84"/>
      <c r="C143" s="71" t="s">
        <v>89</v>
      </c>
      <c r="D143" s="32"/>
      <c r="E143" s="15"/>
      <c r="F143" s="15"/>
      <c r="G143" s="15" t="s">
        <v>86</v>
      </c>
      <c r="H143" s="15"/>
      <c r="I143" s="15" t="s">
        <v>86</v>
      </c>
      <c r="J143" s="15"/>
      <c r="K143" s="15" t="s">
        <v>86</v>
      </c>
      <c r="L143" s="15" t="s">
        <v>86</v>
      </c>
      <c r="M143" s="15"/>
      <c r="N143" s="15" t="s">
        <v>86</v>
      </c>
      <c r="O143" s="15"/>
      <c r="P143" s="15" t="s">
        <v>86</v>
      </c>
      <c r="Q143" s="15"/>
      <c r="R143" s="15" t="s">
        <v>86</v>
      </c>
      <c r="S143" s="15"/>
      <c r="T143" s="15"/>
      <c r="U143" s="15" t="s">
        <v>86</v>
      </c>
      <c r="V143" s="15"/>
      <c r="W143" s="15" t="s">
        <v>86</v>
      </c>
      <c r="X143" s="15"/>
      <c r="Y143" s="15" t="s">
        <v>86</v>
      </c>
      <c r="Z143" s="15"/>
      <c r="AA143" s="15" t="s">
        <v>86</v>
      </c>
      <c r="AB143" s="15"/>
      <c r="AC143" s="15" t="s">
        <v>86</v>
      </c>
      <c r="AD143" s="15"/>
      <c r="AE143" s="15" t="s">
        <v>86</v>
      </c>
      <c r="AF143" s="15"/>
      <c r="AG143" s="15" t="s">
        <v>86</v>
      </c>
      <c r="AH143" s="15"/>
      <c r="AI143" s="15" t="s">
        <v>86</v>
      </c>
      <c r="AJ143" s="15"/>
      <c r="AK143" s="15" t="s">
        <v>86</v>
      </c>
      <c r="AL143" s="15" t="s">
        <v>86</v>
      </c>
      <c r="AM143" s="27"/>
      <c r="AN143" s="27"/>
      <c r="AO143" s="27"/>
      <c r="AP143" s="27"/>
      <c r="AQ143" s="7">
        <v>17</v>
      </c>
      <c r="AR143" s="3">
        <v>170</v>
      </c>
      <c r="AS143" s="8">
        <f t="shared" si="20"/>
        <v>0.1</v>
      </c>
    </row>
    <row r="144" spans="1:45" ht="12.75" customHeight="1" x14ac:dyDescent="0.2">
      <c r="A144" s="81"/>
      <c r="B144" s="85"/>
      <c r="C144" s="31" t="s">
        <v>90</v>
      </c>
      <c r="D144" s="32"/>
      <c r="E144" s="15"/>
      <c r="F144" s="15"/>
      <c r="G144" s="15"/>
      <c r="H144" s="15"/>
      <c r="I144" s="15"/>
      <c r="J144" s="15"/>
      <c r="K144" s="15"/>
      <c r="L144" s="15"/>
      <c r="M144" s="15"/>
      <c r="N144" s="15" t="s">
        <v>86</v>
      </c>
      <c r="O144" s="15"/>
      <c r="P144" s="15" t="s">
        <v>86</v>
      </c>
      <c r="Q144" s="15"/>
      <c r="R144" s="15" t="s">
        <v>86</v>
      </c>
      <c r="S144" s="15"/>
      <c r="T144" s="15"/>
      <c r="U144" s="15" t="s">
        <v>86</v>
      </c>
      <c r="V144" s="15"/>
      <c r="W144" s="15"/>
      <c r="X144" s="15" t="s">
        <v>86</v>
      </c>
      <c r="Y144" s="15"/>
      <c r="Z144" s="15"/>
      <c r="AA144" s="15" t="s">
        <v>86</v>
      </c>
      <c r="AB144" s="15"/>
      <c r="AC144" s="15"/>
      <c r="AD144" s="15" t="s">
        <v>86</v>
      </c>
      <c r="AE144" s="15"/>
      <c r="AF144" s="15"/>
      <c r="AG144" s="15" t="s">
        <v>86</v>
      </c>
      <c r="AH144" s="15"/>
      <c r="AI144" s="27"/>
      <c r="AJ144" s="27" t="s">
        <v>86</v>
      </c>
      <c r="AK144" s="15"/>
      <c r="AL144" s="15" t="s">
        <v>86</v>
      </c>
      <c r="AM144" s="27"/>
      <c r="AN144" s="27"/>
      <c r="AO144" s="27"/>
      <c r="AP144" s="27"/>
      <c r="AQ144" s="7">
        <v>10</v>
      </c>
      <c r="AR144" s="3">
        <f t="shared" si="23"/>
        <v>102</v>
      </c>
      <c r="AS144" s="8">
        <f t="shared" si="20"/>
        <v>9.8039215686274508E-2</v>
      </c>
    </row>
    <row r="145" spans="1:45" x14ac:dyDescent="0.2">
      <c r="A145" s="81"/>
      <c r="B145" s="83" t="s">
        <v>57</v>
      </c>
      <c r="C145" s="31" t="s">
        <v>63</v>
      </c>
      <c r="D145" s="32"/>
      <c r="E145" s="15"/>
      <c r="F145" s="15"/>
      <c r="G145" s="15"/>
      <c r="H145" s="15"/>
      <c r="I145" s="15"/>
      <c r="J145" s="15"/>
      <c r="K145" s="15"/>
      <c r="L145" s="15"/>
      <c r="M145" s="15" t="s">
        <v>86</v>
      </c>
      <c r="N145" s="15"/>
      <c r="O145" s="15"/>
      <c r="P145" s="15"/>
      <c r="Q145" s="15"/>
      <c r="R145" s="15"/>
      <c r="S145" s="15"/>
      <c r="T145" s="15"/>
      <c r="U145" s="15"/>
      <c r="V145" s="15" t="s">
        <v>86</v>
      </c>
      <c r="W145" s="15"/>
      <c r="X145" s="15"/>
      <c r="Y145" s="15"/>
      <c r="Z145" s="15"/>
      <c r="AA145" s="15"/>
      <c r="AB145" s="15" t="s">
        <v>86</v>
      </c>
      <c r="AC145" s="15"/>
      <c r="AD145" s="15"/>
      <c r="AE145" s="15"/>
      <c r="AF145" s="15"/>
      <c r="AG145" s="15"/>
      <c r="AH145" s="15"/>
      <c r="AI145" s="27"/>
      <c r="AJ145" s="27" t="s">
        <v>92</v>
      </c>
      <c r="AK145" s="15"/>
      <c r="AL145" s="15"/>
      <c r="AM145" s="27"/>
      <c r="AN145" s="27"/>
      <c r="AO145" s="27"/>
      <c r="AP145" s="27"/>
      <c r="AQ145" s="7">
        <v>4</v>
      </c>
      <c r="AR145" s="3">
        <f t="shared" si="23"/>
        <v>102</v>
      </c>
      <c r="AS145" s="8">
        <f t="shared" si="20"/>
        <v>3.9215686274509803E-2</v>
      </c>
    </row>
    <row r="146" spans="1:45" x14ac:dyDescent="0.2">
      <c r="A146" s="81"/>
      <c r="B146" s="84"/>
      <c r="C146" s="71" t="s">
        <v>64</v>
      </c>
      <c r="D146" s="32"/>
      <c r="E146" s="15"/>
      <c r="F146" s="15"/>
      <c r="G146" s="15"/>
      <c r="H146" s="15"/>
      <c r="I146" s="15"/>
      <c r="J146" s="15"/>
      <c r="K146" s="15"/>
      <c r="L146" s="15"/>
      <c r="M146" s="15" t="s">
        <v>86</v>
      </c>
      <c r="N146" s="15"/>
      <c r="O146" s="15"/>
      <c r="P146" s="15"/>
      <c r="Q146" s="15"/>
      <c r="R146" s="15"/>
      <c r="S146" s="15"/>
      <c r="T146" s="15"/>
      <c r="U146" s="15"/>
      <c r="V146" s="15" t="s">
        <v>86</v>
      </c>
      <c r="W146" s="15"/>
      <c r="X146" s="15"/>
      <c r="Y146" s="15"/>
      <c r="Z146" s="15"/>
      <c r="AA146" s="15"/>
      <c r="AB146" s="15" t="s">
        <v>86</v>
      </c>
      <c r="AC146" s="15"/>
      <c r="AD146" s="15"/>
      <c r="AE146" s="15"/>
      <c r="AF146" s="15"/>
      <c r="AG146" s="15"/>
      <c r="AH146" s="15"/>
      <c r="AI146" s="27"/>
      <c r="AJ146" s="27" t="s">
        <v>92</v>
      </c>
      <c r="AK146" s="15"/>
      <c r="AL146" s="15"/>
      <c r="AM146" s="27"/>
      <c r="AN146" s="27"/>
      <c r="AO146" s="27"/>
      <c r="AP146" s="27"/>
      <c r="AQ146" s="7">
        <v>4</v>
      </c>
      <c r="AR146" s="3">
        <f t="shared" si="23"/>
        <v>102</v>
      </c>
      <c r="AS146" s="8">
        <f t="shared" si="20"/>
        <v>3.9215686274509803E-2</v>
      </c>
    </row>
    <row r="147" spans="1:45" x14ac:dyDescent="0.2">
      <c r="A147" s="81"/>
      <c r="B147" s="84"/>
      <c r="C147" s="71" t="s">
        <v>65</v>
      </c>
      <c r="D147" s="32"/>
      <c r="E147" s="15"/>
      <c r="F147" s="15"/>
      <c r="G147" s="15"/>
      <c r="H147" s="15"/>
      <c r="I147" s="15"/>
      <c r="J147" s="15"/>
      <c r="K147" s="15"/>
      <c r="L147" s="15"/>
      <c r="M147" s="15" t="s">
        <v>86</v>
      </c>
      <c r="N147" s="15"/>
      <c r="O147" s="15"/>
      <c r="P147" s="15"/>
      <c r="Q147" s="15"/>
      <c r="R147" s="15"/>
      <c r="S147" s="15"/>
      <c r="T147" s="15"/>
      <c r="U147" s="15"/>
      <c r="V147" s="15" t="s">
        <v>86</v>
      </c>
      <c r="W147" s="15"/>
      <c r="X147" s="15"/>
      <c r="Y147" s="15"/>
      <c r="Z147" s="15"/>
      <c r="AA147" s="15"/>
      <c r="AB147" s="15" t="s">
        <v>86</v>
      </c>
      <c r="AC147" s="15"/>
      <c r="AD147" s="15"/>
      <c r="AE147" s="15"/>
      <c r="AF147" s="15"/>
      <c r="AG147" s="15"/>
      <c r="AH147" s="15"/>
      <c r="AI147" s="27"/>
      <c r="AJ147" s="27" t="s">
        <v>92</v>
      </c>
      <c r="AK147" s="15"/>
      <c r="AL147" s="15"/>
      <c r="AM147" s="27"/>
      <c r="AN147" s="27"/>
      <c r="AO147" s="27"/>
      <c r="AP147" s="27"/>
      <c r="AQ147" s="7">
        <v>4</v>
      </c>
      <c r="AR147" s="3">
        <f t="shared" si="23"/>
        <v>102</v>
      </c>
      <c r="AS147" s="8">
        <f t="shared" si="20"/>
        <v>3.9215686274509803E-2</v>
      </c>
    </row>
    <row r="148" spans="1:45" ht="12.75" customHeight="1" x14ac:dyDescent="0.2">
      <c r="A148" s="81"/>
      <c r="B148" s="84"/>
      <c r="C148" s="31" t="s">
        <v>89</v>
      </c>
      <c r="D148" s="32"/>
      <c r="E148" s="15"/>
      <c r="F148" s="15"/>
      <c r="G148" s="15"/>
      <c r="H148" s="15"/>
      <c r="I148" s="15"/>
      <c r="J148" s="15"/>
      <c r="K148" s="15"/>
      <c r="L148" s="15"/>
      <c r="M148" s="15" t="s">
        <v>86</v>
      </c>
      <c r="N148" s="15"/>
      <c r="O148" s="15"/>
      <c r="P148" s="15"/>
      <c r="Q148" s="15"/>
      <c r="R148" s="15"/>
      <c r="S148" s="15"/>
      <c r="T148" s="15"/>
      <c r="U148" s="15"/>
      <c r="V148" s="15" t="s">
        <v>86</v>
      </c>
      <c r="W148" s="15"/>
      <c r="X148" s="15"/>
      <c r="Y148" s="15"/>
      <c r="Z148" s="15"/>
      <c r="AA148" s="15"/>
      <c r="AB148" s="15" t="s">
        <v>86</v>
      </c>
      <c r="AC148" s="15"/>
      <c r="AD148" s="15"/>
      <c r="AE148" s="15"/>
      <c r="AF148" s="15"/>
      <c r="AG148" s="15"/>
      <c r="AH148" s="15"/>
      <c r="AI148" s="27"/>
      <c r="AJ148" s="27" t="s">
        <v>92</v>
      </c>
      <c r="AK148" s="15"/>
      <c r="AL148" s="15"/>
      <c r="AM148" s="27"/>
      <c r="AN148" s="27"/>
      <c r="AO148" s="27"/>
      <c r="AP148" s="27"/>
      <c r="AQ148" s="7">
        <v>4</v>
      </c>
      <c r="AR148" s="3">
        <f t="shared" si="23"/>
        <v>102</v>
      </c>
      <c r="AS148" s="8">
        <f t="shared" si="20"/>
        <v>3.9215686274509803E-2</v>
      </c>
    </row>
    <row r="149" spans="1:45" ht="12.75" customHeight="1" x14ac:dyDescent="0.2">
      <c r="A149" s="81"/>
      <c r="B149" s="85"/>
      <c r="C149" s="31" t="s">
        <v>90</v>
      </c>
      <c r="D149" s="32"/>
      <c r="E149" s="15"/>
      <c r="F149" s="15"/>
      <c r="G149" s="15" t="s">
        <v>86</v>
      </c>
      <c r="H149" s="15"/>
      <c r="I149" s="15"/>
      <c r="J149" s="15"/>
      <c r="K149" s="15"/>
      <c r="L149" s="15" t="s">
        <v>86</v>
      </c>
      <c r="M149" s="15"/>
      <c r="N149" s="15"/>
      <c r="O149" s="15"/>
      <c r="P149" s="15" t="s">
        <v>86</v>
      </c>
      <c r="Q149" s="15"/>
      <c r="R149" s="15"/>
      <c r="S149" s="15"/>
      <c r="T149" s="15"/>
      <c r="U149" s="15"/>
      <c r="V149" s="15"/>
      <c r="W149" s="15" t="s">
        <v>86</v>
      </c>
      <c r="X149" s="15"/>
      <c r="Y149" s="15"/>
      <c r="Z149" s="15"/>
      <c r="AA149" s="15" t="s">
        <v>86</v>
      </c>
      <c r="AB149" s="15"/>
      <c r="AC149" s="15"/>
      <c r="AD149" s="15"/>
      <c r="AE149" s="15"/>
      <c r="AF149" s="15"/>
      <c r="AG149" s="15" t="s">
        <v>86</v>
      </c>
      <c r="AH149" s="15"/>
      <c r="AI149" s="27"/>
      <c r="AJ149" s="27" t="s">
        <v>92</v>
      </c>
      <c r="AK149" s="15"/>
      <c r="AL149" s="15"/>
      <c r="AM149" s="27"/>
      <c r="AN149" s="27"/>
      <c r="AO149" s="27"/>
      <c r="AP149" s="27"/>
      <c r="AQ149" s="7">
        <v>7</v>
      </c>
      <c r="AR149" s="3">
        <v>136</v>
      </c>
      <c r="AS149" s="8">
        <f t="shared" si="20"/>
        <v>5.1470588235294115E-2</v>
      </c>
    </row>
    <row r="150" spans="1:45" ht="12.75" customHeight="1" x14ac:dyDescent="0.2">
      <c r="A150" s="81"/>
      <c r="B150" s="83" t="s">
        <v>58</v>
      </c>
      <c r="C150" s="31" t="s">
        <v>63</v>
      </c>
      <c r="D150" s="30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 t="s">
        <v>86</v>
      </c>
      <c r="W150" s="15"/>
      <c r="X150" s="15"/>
      <c r="Y150" s="15"/>
      <c r="Z150" s="15"/>
      <c r="AA150" s="15"/>
      <c r="AB150" s="15"/>
      <c r="AC150" s="15" t="s">
        <v>86</v>
      </c>
      <c r="AD150" s="15"/>
      <c r="AE150" s="15"/>
      <c r="AF150" s="15"/>
      <c r="AG150" s="15"/>
      <c r="AH150" s="15"/>
      <c r="AI150" s="27" t="s">
        <v>86</v>
      </c>
      <c r="AJ150" s="27"/>
      <c r="AK150" s="15"/>
      <c r="AL150" s="15" t="s">
        <v>86</v>
      </c>
      <c r="AM150" s="27"/>
      <c r="AN150" s="27"/>
      <c r="AO150" s="27"/>
      <c r="AP150" s="27"/>
      <c r="AQ150" s="7">
        <v>4</v>
      </c>
      <c r="AR150" s="3">
        <f>34*2</f>
        <v>68</v>
      </c>
      <c r="AS150" s="8">
        <f t="shared" si="20"/>
        <v>5.8823529411764705E-2</v>
      </c>
    </row>
    <row r="151" spans="1:45" x14ac:dyDescent="0.2">
      <c r="A151" s="81"/>
      <c r="B151" s="84"/>
      <c r="C151" s="31" t="s">
        <v>64</v>
      </c>
      <c r="D151" s="32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 t="s">
        <v>86</v>
      </c>
      <c r="W151" s="15"/>
      <c r="X151" s="15"/>
      <c r="Y151" s="15"/>
      <c r="Z151" s="15"/>
      <c r="AA151" s="15"/>
      <c r="AB151" s="15"/>
      <c r="AC151" s="15" t="s">
        <v>86</v>
      </c>
      <c r="AD151" s="15"/>
      <c r="AE151" s="15"/>
      <c r="AF151" s="15"/>
      <c r="AG151" s="15"/>
      <c r="AH151" s="15"/>
      <c r="AI151" s="27" t="s">
        <v>86</v>
      </c>
      <c r="AJ151" s="27"/>
      <c r="AK151" s="15"/>
      <c r="AL151" s="15" t="s">
        <v>86</v>
      </c>
      <c r="AM151" s="27"/>
      <c r="AN151" s="27"/>
      <c r="AO151" s="27"/>
      <c r="AP151" s="27"/>
      <c r="AQ151" s="7">
        <v>4</v>
      </c>
      <c r="AR151" s="3">
        <f t="shared" ref="AR151:AR153" si="24">34*2</f>
        <v>68</v>
      </c>
      <c r="AS151" s="8">
        <f t="shared" si="20"/>
        <v>5.8823529411764705E-2</v>
      </c>
    </row>
    <row r="152" spans="1:45" x14ac:dyDescent="0.2">
      <c r="A152" s="81"/>
      <c r="B152" s="84"/>
      <c r="C152" s="71" t="s">
        <v>65</v>
      </c>
      <c r="D152" s="32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 t="s">
        <v>86</v>
      </c>
      <c r="W152" s="15"/>
      <c r="X152" s="15"/>
      <c r="Y152" s="15"/>
      <c r="Z152" s="15"/>
      <c r="AA152" s="15"/>
      <c r="AB152" s="15"/>
      <c r="AC152" s="15" t="s">
        <v>86</v>
      </c>
      <c r="AD152" s="15"/>
      <c r="AE152" s="15"/>
      <c r="AF152" s="15"/>
      <c r="AG152" s="15"/>
      <c r="AH152" s="15"/>
      <c r="AI152" s="27" t="s">
        <v>86</v>
      </c>
      <c r="AJ152" s="27"/>
      <c r="AK152" s="15"/>
      <c r="AL152" s="15" t="s">
        <v>86</v>
      </c>
      <c r="AM152" s="27"/>
      <c r="AN152" s="27"/>
      <c r="AO152" s="27"/>
      <c r="AP152" s="27"/>
      <c r="AQ152" s="7">
        <v>4</v>
      </c>
      <c r="AR152" s="3">
        <f t="shared" si="24"/>
        <v>68</v>
      </c>
      <c r="AS152" s="8">
        <f t="shared" si="20"/>
        <v>5.8823529411764705E-2</v>
      </c>
    </row>
    <row r="153" spans="1:45" x14ac:dyDescent="0.2">
      <c r="A153" s="81"/>
      <c r="B153" s="84"/>
      <c r="C153" s="71" t="s">
        <v>89</v>
      </c>
      <c r="D153" s="32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 t="s">
        <v>86</v>
      </c>
      <c r="W153" s="15"/>
      <c r="X153" s="15"/>
      <c r="Y153" s="15"/>
      <c r="Z153" s="15"/>
      <c r="AA153" s="15"/>
      <c r="AB153" s="15"/>
      <c r="AC153" s="15" t="s">
        <v>86</v>
      </c>
      <c r="AD153" s="15"/>
      <c r="AE153" s="15"/>
      <c r="AF153" s="15"/>
      <c r="AG153" s="15"/>
      <c r="AH153" s="15"/>
      <c r="AI153" s="27" t="s">
        <v>86</v>
      </c>
      <c r="AJ153" s="27"/>
      <c r="AK153" s="15"/>
      <c r="AL153" s="15" t="s">
        <v>86</v>
      </c>
      <c r="AM153" s="27"/>
      <c r="AN153" s="27"/>
      <c r="AO153" s="27"/>
      <c r="AP153" s="27"/>
      <c r="AQ153" s="7">
        <v>4</v>
      </c>
      <c r="AR153" s="3">
        <f t="shared" si="24"/>
        <v>68</v>
      </c>
      <c r="AS153" s="8">
        <f t="shared" si="20"/>
        <v>5.8823529411764705E-2</v>
      </c>
    </row>
    <row r="154" spans="1:45" x14ac:dyDescent="0.2">
      <c r="A154" s="81"/>
      <c r="B154" s="85"/>
      <c r="C154" s="31" t="s">
        <v>90</v>
      </c>
      <c r="D154" s="30"/>
      <c r="E154" s="15"/>
      <c r="F154" s="15"/>
      <c r="G154" s="15"/>
      <c r="H154" s="15"/>
      <c r="I154" s="15"/>
      <c r="J154" s="15"/>
      <c r="K154" s="15"/>
      <c r="L154" s="15"/>
      <c r="M154" s="15"/>
      <c r="N154" s="15" t="s">
        <v>86</v>
      </c>
      <c r="O154" s="15"/>
      <c r="P154" s="15"/>
      <c r="Q154" s="15"/>
      <c r="R154" s="15"/>
      <c r="S154" s="15"/>
      <c r="T154" s="15" t="s">
        <v>86</v>
      </c>
      <c r="U154" s="15"/>
      <c r="V154" s="15"/>
      <c r="W154" s="15"/>
      <c r="X154" s="15"/>
      <c r="Y154" s="15" t="s">
        <v>86</v>
      </c>
      <c r="Z154" s="15"/>
      <c r="AA154" s="15"/>
      <c r="AB154" s="15"/>
      <c r="AC154" s="15" t="s">
        <v>86</v>
      </c>
      <c r="AD154" s="15"/>
      <c r="AE154" s="15"/>
      <c r="AF154" s="15"/>
      <c r="AG154" s="15"/>
      <c r="AH154" s="15"/>
      <c r="AI154" s="27" t="s">
        <v>86</v>
      </c>
      <c r="AJ154" s="27"/>
      <c r="AK154" s="15"/>
      <c r="AL154" s="15" t="s">
        <v>86</v>
      </c>
      <c r="AM154" s="27"/>
      <c r="AN154" s="27"/>
      <c r="AO154" s="27"/>
      <c r="AP154" s="27"/>
      <c r="AQ154" s="7">
        <v>6</v>
      </c>
      <c r="AR154" s="3">
        <v>102</v>
      </c>
      <c r="AS154" s="8">
        <f t="shared" si="20"/>
        <v>5.8823529411764705E-2</v>
      </c>
    </row>
    <row r="155" spans="1:45" ht="13.5" customHeight="1" x14ac:dyDescent="0.2">
      <c r="A155" s="81"/>
      <c r="B155" s="83" t="s">
        <v>59</v>
      </c>
      <c r="C155" s="31" t="s">
        <v>63</v>
      </c>
      <c r="D155" s="30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 t="s">
        <v>86</v>
      </c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 t="s">
        <v>86</v>
      </c>
      <c r="AJ155" s="27"/>
      <c r="AK155" s="15"/>
      <c r="AL155" s="15"/>
      <c r="AM155" s="27"/>
      <c r="AN155" s="27"/>
      <c r="AO155" s="27"/>
      <c r="AP155" s="27"/>
      <c r="AQ155" s="7">
        <v>2</v>
      </c>
      <c r="AR155" s="3">
        <f>34*1</f>
        <v>34</v>
      </c>
      <c r="AS155" s="8">
        <f t="shared" si="20"/>
        <v>5.8823529411764705E-2</v>
      </c>
    </row>
    <row r="156" spans="1:45" ht="12.75" customHeight="1" x14ac:dyDescent="0.2">
      <c r="A156" s="81"/>
      <c r="B156" s="84"/>
      <c r="C156" s="31" t="s">
        <v>64</v>
      </c>
      <c r="D156" s="32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 t="s">
        <v>86</v>
      </c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 t="s">
        <v>86</v>
      </c>
      <c r="AJ156" s="27"/>
      <c r="AK156" s="15"/>
      <c r="AL156" s="15"/>
      <c r="AM156" s="27"/>
      <c r="AN156" s="27"/>
      <c r="AO156" s="27"/>
      <c r="AP156" s="27"/>
      <c r="AQ156" s="7">
        <v>2</v>
      </c>
      <c r="AR156" s="3">
        <f t="shared" ref="AR156:AR164" si="25">34*1</f>
        <v>34</v>
      </c>
      <c r="AS156" s="8">
        <f t="shared" si="20"/>
        <v>5.8823529411764705E-2</v>
      </c>
    </row>
    <row r="157" spans="1:45" ht="12.75" customHeight="1" x14ac:dyDescent="0.2">
      <c r="A157" s="81"/>
      <c r="B157" s="84"/>
      <c r="C157" s="71" t="s">
        <v>65</v>
      </c>
      <c r="D157" s="32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 t="s">
        <v>86</v>
      </c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 t="s">
        <v>86</v>
      </c>
      <c r="AJ157" s="27"/>
      <c r="AK157" s="15"/>
      <c r="AL157" s="15"/>
      <c r="AM157" s="27"/>
      <c r="AN157" s="27"/>
      <c r="AO157" s="27"/>
      <c r="AP157" s="27"/>
      <c r="AQ157" s="7">
        <v>2</v>
      </c>
      <c r="AR157" s="3">
        <f t="shared" si="25"/>
        <v>34</v>
      </c>
      <c r="AS157" s="8">
        <f t="shared" si="20"/>
        <v>5.8823529411764705E-2</v>
      </c>
    </row>
    <row r="158" spans="1:45" ht="12.75" customHeight="1" x14ac:dyDescent="0.2">
      <c r="A158" s="81"/>
      <c r="B158" s="84"/>
      <c r="C158" s="71" t="s">
        <v>89</v>
      </c>
      <c r="D158" s="32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 t="s">
        <v>86</v>
      </c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 t="s">
        <v>86</v>
      </c>
      <c r="AJ158" s="27"/>
      <c r="AK158" s="15"/>
      <c r="AL158" s="15"/>
      <c r="AM158" s="27"/>
      <c r="AN158" s="27"/>
      <c r="AO158" s="27"/>
      <c r="AP158" s="27"/>
      <c r="AQ158" s="7">
        <v>2</v>
      </c>
      <c r="AR158" s="3">
        <f t="shared" si="25"/>
        <v>34</v>
      </c>
      <c r="AS158" s="8">
        <f t="shared" si="20"/>
        <v>5.8823529411764705E-2</v>
      </c>
    </row>
    <row r="159" spans="1:45" ht="12.75" customHeight="1" x14ac:dyDescent="0.2">
      <c r="A159" s="81"/>
      <c r="B159" s="85"/>
      <c r="C159" s="31" t="s">
        <v>90</v>
      </c>
      <c r="D159" s="30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26"/>
      <c r="T159" s="15" t="s">
        <v>86</v>
      </c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 t="s">
        <v>86</v>
      </c>
      <c r="AJ159" s="27"/>
      <c r="AK159" s="15"/>
      <c r="AL159" s="15"/>
      <c r="AM159" s="27"/>
      <c r="AN159" s="27"/>
      <c r="AO159" s="27"/>
      <c r="AP159" s="27"/>
      <c r="AQ159" s="7">
        <v>2</v>
      </c>
      <c r="AR159" s="3">
        <f t="shared" si="25"/>
        <v>34</v>
      </c>
      <c r="AS159" s="8">
        <f t="shared" si="20"/>
        <v>5.8823529411764705E-2</v>
      </c>
    </row>
    <row r="160" spans="1:45" ht="12.75" customHeight="1" x14ac:dyDescent="0.2">
      <c r="A160" s="81"/>
      <c r="B160" s="83" t="s">
        <v>29</v>
      </c>
      <c r="C160" s="31" t="s">
        <v>63</v>
      </c>
      <c r="D160" s="32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 t="s">
        <v>86</v>
      </c>
      <c r="Y160" s="15"/>
      <c r="Z160" s="15"/>
      <c r="AA160" s="15"/>
      <c r="AB160" s="15"/>
      <c r="AC160" s="15"/>
      <c r="AD160" s="15"/>
      <c r="AE160" s="15"/>
      <c r="AF160" s="15"/>
      <c r="AG160" s="26"/>
      <c r="AH160" s="15" t="s">
        <v>86</v>
      </c>
      <c r="AI160" s="15"/>
      <c r="AJ160" s="27"/>
      <c r="AK160" s="15"/>
      <c r="AL160" s="15"/>
      <c r="AM160" s="27"/>
      <c r="AN160" s="27"/>
      <c r="AO160" s="27"/>
      <c r="AP160" s="27"/>
      <c r="AQ160" s="7">
        <v>2</v>
      </c>
      <c r="AR160" s="3">
        <f t="shared" si="25"/>
        <v>34</v>
      </c>
      <c r="AS160" s="8">
        <f t="shared" si="20"/>
        <v>5.8823529411764705E-2</v>
      </c>
    </row>
    <row r="161" spans="1:45" ht="12.75" customHeight="1" x14ac:dyDescent="0.2">
      <c r="A161" s="81"/>
      <c r="B161" s="84"/>
      <c r="C161" s="31" t="s">
        <v>64</v>
      </c>
      <c r="D161" s="32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 t="s">
        <v>86</v>
      </c>
      <c r="Y161" s="15"/>
      <c r="Z161" s="15"/>
      <c r="AA161" s="15"/>
      <c r="AB161" s="15"/>
      <c r="AC161" s="15"/>
      <c r="AD161" s="15"/>
      <c r="AE161" s="15"/>
      <c r="AF161" s="15"/>
      <c r="AG161" s="15"/>
      <c r="AH161" s="15" t="s">
        <v>86</v>
      </c>
      <c r="AI161" s="15"/>
      <c r="AJ161" s="26"/>
      <c r="AK161" s="15"/>
      <c r="AL161" s="15"/>
      <c r="AM161" s="27"/>
      <c r="AN161" s="27"/>
      <c r="AO161" s="27"/>
      <c r="AP161" s="27"/>
      <c r="AQ161" s="7">
        <v>2</v>
      </c>
      <c r="AR161" s="3">
        <f t="shared" si="25"/>
        <v>34</v>
      </c>
      <c r="AS161" s="8">
        <f t="shared" si="20"/>
        <v>5.8823529411764705E-2</v>
      </c>
    </row>
    <row r="162" spans="1:45" ht="12.75" customHeight="1" x14ac:dyDescent="0.2">
      <c r="A162" s="81"/>
      <c r="B162" s="84"/>
      <c r="C162" s="71" t="s">
        <v>65</v>
      </c>
      <c r="D162" s="32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 t="s">
        <v>86</v>
      </c>
      <c r="Y162" s="15"/>
      <c r="Z162" s="15"/>
      <c r="AA162" s="15"/>
      <c r="AB162" s="15"/>
      <c r="AC162" s="15"/>
      <c r="AD162" s="15"/>
      <c r="AE162" s="15"/>
      <c r="AF162" s="15"/>
      <c r="AG162" s="15"/>
      <c r="AH162" s="15" t="s">
        <v>86</v>
      </c>
      <c r="AI162" s="15"/>
      <c r="AJ162" s="26"/>
      <c r="AK162" s="15"/>
      <c r="AL162" s="15"/>
      <c r="AM162" s="27"/>
      <c r="AN162" s="27"/>
      <c r="AO162" s="27"/>
      <c r="AP162" s="27"/>
      <c r="AQ162" s="7">
        <v>2</v>
      </c>
      <c r="AR162" s="3">
        <f t="shared" si="25"/>
        <v>34</v>
      </c>
      <c r="AS162" s="8">
        <f t="shared" si="20"/>
        <v>5.8823529411764705E-2</v>
      </c>
    </row>
    <row r="163" spans="1:45" ht="12.75" customHeight="1" x14ac:dyDescent="0.2">
      <c r="A163" s="81"/>
      <c r="B163" s="84"/>
      <c r="C163" s="71" t="s">
        <v>89</v>
      </c>
      <c r="D163" s="32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 t="s">
        <v>86</v>
      </c>
      <c r="Y163" s="15"/>
      <c r="Z163" s="15"/>
      <c r="AA163" s="15"/>
      <c r="AB163" s="15"/>
      <c r="AC163" s="15"/>
      <c r="AD163" s="15"/>
      <c r="AE163" s="15"/>
      <c r="AF163" s="15"/>
      <c r="AG163" s="15"/>
      <c r="AH163" s="15" t="s">
        <v>86</v>
      </c>
      <c r="AI163" s="15"/>
      <c r="AJ163" s="26"/>
      <c r="AK163" s="15"/>
      <c r="AL163" s="15"/>
      <c r="AM163" s="27"/>
      <c r="AN163" s="27"/>
      <c r="AO163" s="27"/>
      <c r="AP163" s="27"/>
      <c r="AQ163" s="7">
        <v>2</v>
      </c>
      <c r="AR163" s="3">
        <f t="shared" si="25"/>
        <v>34</v>
      </c>
      <c r="AS163" s="8">
        <f t="shared" si="20"/>
        <v>5.8823529411764705E-2</v>
      </c>
    </row>
    <row r="164" spans="1:45" ht="12.75" customHeight="1" x14ac:dyDescent="0.2">
      <c r="A164" s="81"/>
      <c r="B164" s="84"/>
      <c r="C164" s="31" t="s">
        <v>90</v>
      </c>
      <c r="D164" s="30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 t="s">
        <v>86</v>
      </c>
      <c r="Y164" s="15"/>
      <c r="Z164" s="15"/>
      <c r="AA164" s="15"/>
      <c r="AB164" s="15"/>
      <c r="AC164" s="15"/>
      <c r="AD164" s="15"/>
      <c r="AE164" s="15"/>
      <c r="AF164" s="15"/>
      <c r="AG164" s="15"/>
      <c r="AH164" s="15" t="s">
        <v>86</v>
      </c>
      <c r="AI164" s="15"/>
      <c r="AJ164" s="15"/>
      <c r="AK164" s="15"/>
      <c r="AL164" s="15"/>
      <c r="AM164" s="27"/>
      <c r="AN164" s="27"/>
      <c r="AO164" s="27"/>
      <c r="AP164" s="27"/>
      <c r="AQ164" s="7">
        <v>2</v>
      </c>
      <c r="AR164" s="3">
        <f t="shared" si="25"/>
        <v>34</v>
      </c>
      <c r="AS164" s="8">
        <f t="shared" si="20"/>
        <v>5.8823529411764705E-2</v>
      </c>
    </row>
    <row r="165" spans="1:45" ht="12.75" customHeight="1" x14ac:dyDescent="0.2">
      <c r="A165" s="81"/>
      <c r="B165" s="83" t="s">
        <v>22</v>
      </c>
      <c r="C165" s="31" t="s">
        <v>63</v>
      </c>
      <c r="D165" s="32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 t="s">
        <v>86</v>
      </c>
      <c r="V165" s="15"/>
      <c r="W165" s="15"/>
      <c r="X165" s="15"/>
      <c r="Y165" s="15" t="s">
        <v>86</v>
      </c>
      <c r="Z165" s="15"/>
      <c r="AA165" s="15"/>
      <c r="AB165" s="15"/>
      <c r="AC165" s="15"/>
      <c r="AD165" s="15"/>
      <c r="AE165" s="15"/>
      <c r="AF165" s="15" t="s">
        <v>86</v>
      </c>
      <c r="AG165" s="15"/>
      <c r="AH165" s="15"/>
      <c r="AI165" s="26"/>
      <c r="AJ165" s="15"/>
      <c r="AK165" s="15"/>
      <c r="AL165" s="15" t="s">
        <v>86</v>
      </c>
      <c r="AM165" s="27"/>
      <c r="AN165" s="27"/>
      <c r="AO165" s="27"/>
      <c r="AP165" s="27"/>
      <c r="AQ165" s="7">
        <v>4</v>
      </c>
      <c r="AR165" s="3">
        <f>34*3</f>
        <v>102</v>
      </c>
      <c r="AS165" s="8">
        <f t="shared" si="20"/>
        <v>3.9215686274509803E-2</v>
      </c>
    </row>
    <row r="166" spans="1:45" ht="12.75" customHeight="1" x14ac:dyDescent="0.2">
      <c r="A166" s="81"/>
      <c r="B166" s="84"/>
      <c r="C166" s="71" t="s">
        <v>64</v>
      </c>
      <c r="D166" s="32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 t="s">
        <v>86</v>
      </c>
      <c r="V166" s="15"/>
      <c r="W166" s="15"/>
      <c r="X166" s="15"/>
      <c r="Y166" s="15" t="s">
        <v>86</v>
      </c>
      <c r="Z166" s="15"/>
      <c r="AA166" s="15"/>
      <c r="AB166" s="15"/>
      <c r="AC166" s="15"/>
      <c r="AD166" s="15"/>
      <c r="AE166" s="15"/>
      <c r="AF166" s="15" t="s">
        <v>86</v>
      </c>
      <c r="AG166" s="15"/>
      <c r="AH166" s="15"/>
      <c r="AI166" s="26"/>
      <c r="AJ166" s="15"/>
      <c r="AK166" s="15"/>
      <c r="AL166" s="15" t="s">
        <v>86</v>
      </c>
      <c r="AM166" s="27"/>
      <c r="AN166" s="27"/>
      <c r="AO166" s="27"/>
      <c r="AP166" s="27"/>
      <c r="AQ166" s="7">
        <v>4</v>
      </c>
      <c r="AR166" s="3">
        <f t="shared" ref="AR166:AR167" si="26">34*3</f>
        <v>102</v>
      </c>
      <c r="AS166" s="8">
        <f t="shared" si="20"/>
        <v>3.9215686274509803E-2</v>
      </c>
    </row>
    <row r="167" spans="1:45" ht="12.75" customHeight="1" x14ac:dyDescent="0.2">
      <c r="A167" s="81"/>
      <c r="B167" s="84"/>
      <c r="C167" s="71" t="s">
        <v>65</v>
      </c>
      <c r="D167" s="32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 t="s">
        <v>86</v>
      </c>
      <c r="V167" s="15"/>
      <c r="W167" s="15"/>
      <c r="X167" s="15"/>
      <c r="Y167" s="15" t="s">
        <v>86</v>
      </c>
      <c r="Z167" s="15"/>
      <c r="AA167" s="15"/>
      <c r="AB167" s="15"/>
      <c r="AC167" s="15"/>
      <c r="AD167" s="15"/>
      <c r="AE167" s="15"/>
      <c r="AF167" s="15" t="s">
        <v>86</v>
      </c>
      <c r="AG167" s="15"/>
      <c r="AH167" s="15"/>
      <c r="AI167" s="26"/>
      <c r="AJ167" s="15"/>
      <c r="AK167" s="15"/>
      <c r="AL167" s="15" t="s">
        <v>86</v>
      </c>
      <c r="AM167" s="27"/>
      <c r="AN167" s="27"/>
      <c r="AO167" s="27"/>
      <c r="AP167" s="27"/>
      <c r="AQ167" s="7">
        <v>4</v>
      </c>
      <c r="AR167" s="3">
        <f t="shared" si="26"/>
        <v>102</v>
      </c>
      <c r="AS167" s="8">
        <f t="shared" si="20"/>
        <v>3.9215686274509803E-2</v>
      </c>
    </row>
    <row r="168" spans="1:45" ht="12.75" customHeight="1" x14ac:dyDescent="0.2">
      <c r="A168" s="81"/>
      <c r="B168" s="84"/>
      <c r="C168" s="31" t="s">
        <v>89</v>
      </c>
      <c r="D168" s="30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 t="s">
        <v>86</v>
      </c>
      <c r="V168" s="15"/>
      <c r="W168" s="15"/>
      <c r="X168" s="15"/>
      <c r="Y168" s="15" t="s">
        <v>86</v>
      </c>
      <c r="Z168" s="15"/>
      <c r="AA168" s="15"/>
      <c r="AB168" s="15"/>
      <c r="AC168" s="15"/>
      <c r="AD168" s="15"/>
      <c r="AE168" s="15"/>
      <c r="AF168" s="15" t="s">
        <v>86</v>
      </c>
      <c r="AG168" s="26"/>
      <c r="AH168" s="15"/>
      <c r="AI168" s="15"/>
      <c r="AJ168" s="27"/>
      <c r="AK168" s="26"/>
      <c r="AL168" s="15" t="s">
        <v>86</v>
      </c>
      <c r="AM168" s="27"/>
      <c r="AN168" s="27"/>
      <c r="AO168" s="27"/>
      <c r="AP168" s="27"/>
      <c r="AQ168" s="7">
        <v>4</v>
      </c>
      <c r="AR168" s="3">
        <f t="shared" ref="AR168:AR169" si="27">34*3</f>
        <v>102</v>
      </c>
      <c r="AS168" s="8">
        <f t="shared" si="20"/>
        <v>3.9215686274509803E-2</v>
      </c>
    </row>
    <row r="169" spans="1:45" ht="12.75" customHeight="1" x14ac:dyDescent="0.2">
      <c r="A169" s="81"/>
      <c r="B169" s="85"/>
      <c r="C169" s="31" t="s">
        <v>90</v>
      </c>
      <c r="D169" s="30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 t="s">
        <v>86</v>
      </c>
      <c r="V169" s="15"/>
      <c r="W169" s="15"/>
      <c r="X169" s="15"/>
      <c r="Y169" s="15" t="s">
        <v>86</v>
      </c>
      <c r="Z169" s="15"/>
      <c r="AA169" s="15"/>
      <c r="AB169" s="15"/>
      <c r="AC169" s="15"/>
      <c r="AD169" s="15"/>
      <c r="AE169" s="15"/>
      <c r="AF169" s="15" t="s">
        <v>86</v>
      </c>
      <c r="AG169" s="15"/>
      <c r="AH169" s="27"/>
      <c r="AI169" s="27"/>
      <c r="AJ169" s="27"/>
      <c r="AK169" s="26"/>
      <c r="AL169" s="15" t="s">
        <v>86</v>
      </c>
      <c r="AM169" s="27"/>
      <c r="AN169" s="27"/>
      <c r="AO169" s="27"/>
      <c r="AP169" s="27"/>
      <c r="AQ169" s="7">
        <v>4</v>
      </c>
      <c r="AR169" s="3">
        <f t="shared" si="27"/>
        <v>102</v>
      </c>
      <c r="AS169" s="8">
        <f t="shared" si="20"/>
        <v>3.9215686274509803E-2</v>
      </c>
    </row>
    <row r="170" spans="1:45" ht="12.75" customHeight="1" x14ac:dyDescent="0.2">
      <c r="A170" s="81"/>
      <c r="B170" s="83" t="s">
        <v>24</v>
      </c>
      <c r="C170" s="31" t="s">
        <v>63</v>
      </c>
      <c r="D170" s="32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 t="s">
        <v>86</v>
      </c>
      <c r="AB170" s="15"/>
      <c r="AC170" s="15"/>
      <c r="AD170" s="15"/>
      <c r="AE170" s="15"/>
      <c r="AF170" s="15"/>
      <c r="AG170" s="15" t="s">
        <v>92</v>
      </c>
      <c r="AH170" s="26"/>
      <c r="AI170" s="26"/>
      <c r="AJ170" s="27"/>
      <c r="AK170" s="15" t="s">
        <v>86</v>
      </c>
      <c r="AL170" s="15"/>
      <c r="AM170" s="27"/>
      <c r="AN170" s="27"/>
      <c r="AO170" s="27"/>
      <c r="AP170" s="27"/>
      <c r="AQ170" s="7">
        <v>3</v>
      </c>
      <c r="AR170" s="3">
        <f>34*2</f>
        <v>68</v>
      </c>
      <c r="AS170" s="8">
        <f t="shared" si="20"/>
        <v>4.4117647058823532E-2</v>
      </c>
    </row>
    <row r="171" spans="1:45" ht="12.75" customHeight="1" x14ac:dyDescent="0.2">
      <c r="A171" s="81"/>
      <c r="B171" s="84"/>
      <c r="C171" s="31" t="s">
        <v>64</v>
      </c>
      <c r="D171" s="32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 t="s">
        <v>86</v>
      </c>
      <c r="AB171" s="15"/>
      <c r="AC171" s="15"/>
      <c r="AD171" s="15"/>
      <c r="AE171" s="15"/>
      <c r="AF171" s="15"/>
      <c r="AG171" s="15" t="s">
        <v>92</v>
      </c>
      <c r="AH171" s="26"/>
      <c r="AI171" s="26"/>
      <c r="AJ171" s="27"/>
      <c r="AK171" s="15" t="s">
        <v>86</v>
      </c>
      <c r="AL171" s="15"/>
      <c r="AM171" s="27"/>
      <c r="AN171" s="27"/>
      <c r="AO171" s="27"/>
      <c r="AP171" s="27"/>
      <c r="AQ171" s="7">
        <v>3</v>
      </c>
      <c r="AR171" s="3">
        <f t="shared" ref="AR171:AR174" si="28">34*2</f>
        <v>68</v>
      </c>
      <c r="AS171" s="8">
        <f t="shared" si="20"/>
        <v>4.4117647058823532E-2</v>
      </c>
    </row>
    <row r="172" spans="1:45" ht="12.75" customHeight="1" x14ac:dyDescent="0.2">
      <c r="A172" s="81"/>
      <c r="B172" s="84"/>
      <c r="C172" s="71" t="s">
        <v>65</v>
      </c>
      <c r="D172" s="32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 t="s">
        <v>86</v>
      </c>
      <c r="AB172" s="15"/>
      <c r="AC172" s="15"/>
      <c r="AD172" s="15"/>
      <c r="AE172" s="15"/>
      <c r="AF172" s="15"/>
      <c r="AG172" s="15" t="s">
        <v>92</v>
      </c>
      <c r="AH172" s="26"/>
      <c r="AI172" s="26"/>
      <c r="AJ172" s="27"/>
      <c r="AK172" s="15" t="s">
        <v>86</v>
      </c>
      <c r="AL172" s="15"/>
      <c r="AM172" s="27"/>
      <c r="AN172" s="27"/>
      <c r="AO172" s="27"/>
      <c r="AP172" s="27"/>
      <c r="AQ172" s="7">
        <v>3</v>
      </c>
      <c r="AR172" s="3">
        <f t="shared" si="28"/>
        <v>68</v>
      </c>
      <c r="AS172" s="8">
        <f t="shared" si="20"/>
        <v>4.4117647058823532E-2</v>
      </c>
    </row>
    <row r="173" spans="1:45" ht="12.75" customHeight="1" x14ac:dyDescent="0.2">
      <c r="A173" s="81"/>
      <c r="B173" s="84"/>
      <c r="C173" s="71" t="s">
        <v>89</v>
      </c>
      <c r="D173" s="32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 t="s">
        <v>86</v>
      </c>
      <c r="AB173" s="15"/>
      <c r="AC173" s="15"/>
      <c r="AD173" s="15"/>
      <c r="AE173" s="15"/>
      <c r="AF173" s="15"/>
      <c r="AG173" s="15" t="s">
        <v>92</v>
      </c>
      <c r="AH173" s="26"/>
      <c r="AI173" s="26"/>
      <c r="AJ173" s="27"/>
      <c r="AK173" s="15" t="s">
        <v>86</v>
      </c>
      <c r="AL173" s="15"/>
      <c r="AM173" s="27"/>
      <c r="AN173" s="27"/>
      <c r="AO173" s="27"/>
      <c r="AP173" s="27"/>
      <c r="AQ173" s="7">
        <v>3</v>
      </c>
      <c r="AR173" s="3">
        <f t="shared" si="28"/>
        <v>68</v>
      </c>
      <c r="AS173" s="8">
        <f t="shared" si="20"/>
        <v>4.4117647058823532E-2</v>
      </c>
    </row>
    <row r="174" spans="1:45" ht="12.75" customHeight="1" x14ac:dyDescent="0.2">
      <c r="A174" s="81"/>
      <c r="B174" s="85"/>
      <c r="C174" s="31" t="s">
        <v>90</v>
      </c>
      <c r="D174" s="32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 t="s">
        <v>86</v>
      </c>
      <c r="AB174" s="15"/>
      <c r="AC174" s="15"/>
      <c r="AD174" s="15"/>
      <c r="AE174" s="15"/>
      <c r="AF174" s="15"/>
      <c r="AG174" s="15" t="s">
        <v>92</v>
      </c>
      <c r="AH174" s="26"/>
      <c r="AI174" s="26"/>
      <c r="AJ174" s="27"/>
      <c r="AK174" s="15" t="s">
        <v>86</v>
      </c>
      <c r="AL174" s="15"/>
      <c r="AM174" s="27"/>
      <c r="AN174" s="27"/>
      <c r="AO174" s="27"/>
      <c r="AP174" s="27"/>
      <c r="AQ174" s="7">
        <v>3</v>
      </c>
      <c r="AR174" s="3">
        <f t="shared" si="28"/>
        <v>68</v>
      </c>
      <c r="AS174" s="8">
        <f t="shared" si="20"/>
        <v>4.4117647058823532E-2</v>
      </c>
    </row>
    <row r="175" spans="1:45" ht="12.75" customHeight="1" x14ac:dyDescent="0.2">
      <c r="A175" s="81"/>
      <c r="B175" s="83" t="s">
        <v>28</v>
      </c>
      <c r="C175" s="31" t="s">
        <v>63</v>
      </c>
      <c r="D175" s="32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 t="s">
        <v>86</v>
      </c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 t="s">
        <v>86</v>
      </c>
      <c r="AH175" s="26"/>
      <c r="AI175" s="15" t="s">
        <v>86</v>
      </c>
      <c r="AJ175" s="27"/>
      <c r="AK175" s="15" t="s">
        <v>86</v>
      </c>
      <c r="AL175" s="15"/>
      <c r="AM175" s="27"/>
      <c r="AN175" s="27"/>
      <c r="AO175" s="27"/>
      <c r="AP175" s="27"/>
      <c r="AQ175" s="7">
        <v>4</v>
      </c>
      <c r="AR175" s="3">
        <f t="shared" ref="AR175:AR179" si="29">34*2</f>
        <v>68</v>
      </c>
      <c r="AS175" s="8">
        <f t="shared" si="20"/>
        <v>5.8823529411764705E-2</v>
      </c>
    </row>
    <row r="176" spans="1:45" ht="12.75" customHeight="1" x14ac:dyDescent="0.2">
      <c r="A176" s="81"/>
      <c r="B176" s="84"/>
      <c r="C176" s="31" t="s">
        <v>64</v>
      </c>
      <c r="D176" s="32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 t="s">
        <v>86</v>
      </c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 t="s">
        <v>86</v>
      </c>
      <c r="AH176" s="26"/>
      <c r="AI176" s="15" t="s">
        <v>86</v>
      </c>
      <c r="AJ176" s="27"/>
      <c r="AK176" s="15" t="s">
        <v>86</v>
      </c>
      <c r="AL176" s="15"/>
      <c r="AM176" s="27"/>
      <c r="AN176" s="27"/>
      <c r="AO176" s="27"/>
      <c r="AP176" s="27"/>
      <c r="AQ176" s="7">
        <v>4</v>
      </c>
      <c r="AR176" s="3">
        <f t="shared" si="29"/>
        <v>68</v>
      </c>
      <c r="AS176" s="8">
        <f t="shared" si="20"/>
        <v>5.8823529411764705E-2</v>
      </c>
    </row>
    <row r="177" spans="1:45" ht="12.75" customHeight="1" x14ac:dyDescent="0.2">
      <c r="A177" s="81"/>
      <c r="B177" s="84"/>
      <c r="C177" s="71" t="s">
        <v>65</v>
      </c>
      <c r="D177" s="32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 t="s">
        <v>86</v>
      </c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 t="s">
        <v>86</v>
      </c>
      <c r="AH177" s="26"/>
      <c r="AI177" s="15" t="s">
        <v>86</v>
      </c>
      <c r="AJ177" s="27"/>
      <c r="AK177" s="15" t="s">
        <v>86</v>
      </c>
      <c r="AL177" s="15"/>
      <c r="AM177" s="27"/>
      <c r="AN177" s="27"/>
      <c r="AO177" s="27"/>
      <c r="AP177" s="27"/>
      <c r="AQ177" s="7">
        <v>4</v>
      </c>
      <c r="AR177" s="3">
        <f t="shared" si="29"/>
        <v>68</v>
      </c>
      <c r="AS177" s="8">
        <f t="shared" si="20"/>
        <v>5.8823529411764705E-2</v>
      </c>
    </row>
    <row r="178" spans="1:45" ht="12.75" customHeight="1" x14ac:dyDescent="0.2">
      <c r="A178" s="81"/>
      <c r="B178" s="84"/>
      <c r="C178" s="71" t="s">
        <v>89</v>
      </c>
      <c r="D178" s="32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 t="s">
        <v>86</v>
      </c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 t="s">
        <v>86</v>
      </c>
      <c r="AH178" s="26"/>
      <c r="AI178" s="15" t="s">
        <v>86</v>
      </c>
      <c r="AJ178" s="27"/>
      <c r="AK178" s="15" t="s">
        <v>86</v>
      </c>
      <c r="AL178" s="15"/>
      <c r="AM178" s="27"/>
      <c r="AN178" s="27"/>
      <c r="AO178" s="27"/>
      <c r="AP178" s="27"/>
      <c r="AQ178" s="7">
        <v>4</v>
      </c>
      <c r="AR178" s="3">
        <f t="shared" si="29"/>
        <v>68</v>
      </c>
      <c r="AS178" s="8">
        <f t="shared" si="20"/>
        <v>5.8823529411764705E-2</v>
      </c>
    </row>
    <row r="179" spans="1:45" ht="12.75" customHeight="1" x14ac:dyDescent="0.2">
      <c r="A179" s="81"/>
      <c r="B179" s="85"/>
      <c r="C179" s="31" t="s">
        <v>90</v>
      </c>
      <c r="D179" s="30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 t="s">
        <v>86</v>
      </c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 t="s">
        <v>86</v>
      </c>
      <c r="AH179" s="26"/>
      <c r="AI179" s="15" t="s">
        <v>86</v>
      </c>
      <c r="AJ179" s="15"/>
      <c r="AK179" s="15" t="s">
        <v>86</v>
      </c>
      <c r="AL179" s="15"/>
      <c r="AM179" s="27"/>
      <c r="AN179" s="27"/>
      <c r="AO179" s="27"/>
      <c r="AP179" s="27"/>
      <c r="AQ179" s="7">
        <v>4</v>
      </c>
      <c r="AR179" s="3">
        <f t="shared" si="29"/>
        <v>68</v>
      </c>
      <c r="AS179" s="8">
        <f t="shared" si="20"/>
        <v>5.8823529411764705E-2</v>
      </c>
    </row>
    <row r="180" spans="1:45" ht="12.75" customHeight="1" x14ac:dyDescent="0.2">
      <c r="A180" s="81"/>
      <c r="B180" s="83" t="s">
        <v>23</v>
      </c>
      <c r="C180" s="31" t="s">
        <v>63</v>
      </c>
      <c r="D180" s="30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 t="s">
        <v>92</v>
      </c>
      <c r="AE180" s="15"/>
      <c r="AF180" s="15"/>
      <c r="AG180" s="15"/>
      <c r="AH180" s="26"/>
      <c r="AI180" s="15"/>
      <c r="AJ180" s="15"/>
      <c r="AK180" s="15"/>
      <c r="AL180" s="15"/>
      <c r="AM180" s="27"/>
      <c r="AN180" s="27"/>
      <c r="AO180" s="27"/>
      <c r="AP180" s="27"/>
      <c r="AQ180" s="7">
        <v>1</v>
      </c>
      <c r="AR180" s="3">
        <f>34*1</f>
        <v>34</v>
      </c>
      <c r="AS180" s="8">
        <f t="shared" si="20"/>
        <v>2.9411764705882353E-2</v>
      </c>
    </row>
    <row r="181" spans="1:45" ht="12.75" customHeight="1" x14ac:dyDescent="0.2">
      <c r="A181" s="81"/>
      <c r="B181" s="84"/>
      <c r="C181" s="31" t="s">
        <v>64</v>
      </c>
      <c r="D181" s="30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 t="s">
        <v>92</v>
      </c>
      <c r="AE181" s="15"/>
      <c r="AF181" s="15"/>
      <c r="AG181" s="15"/>
      <c r="AH181" s="26"/>
      <c r="AI181" s="15"/>
      <c r="AJ181" s="15"/>
      <c r="AK181" s="15"/>
      <c r="AL181" s="15"/>
      <c r="AM181" s="27"/>
      <c r="AN181" s="27"/>
      <c r="AO181" s="27"/>
      <c r="AP181" s="27"/>
      <c r="AQ181" s="7">
        <v>1</v>
      </c>
      <c r="AR181" s="3">
        <f t="shared" ref="AR181:AR194" si="30">34*1</f>
        <v>34</v>
      </c>
      <c r="AS181" s="8">
        <f t="shared" si="20"/>
        <v>2.9411764705882353E-2</v>
      </c>
    </row>
    <row r="182" spans="1:45" ht="12.75" customHeight="1" x14ac:dyDescent="0.2">
      <c r="A182" s="81"/>
      <c r="B182" s="84"/>
      <c r="C182" s="71" t="s">
        <v>65</v>
      </c>
      <c r="D182" s="37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 t="s">
        <v>92</v>
      </c>
      <c r="AE182" s="15"/>
      <c r="AF182" s="15"/>
      <c r="AG182" s="15"/>
      <c r="AH182" s="26"/>
      <c r="AI182" s="15"/>
      <c r="AJ182" s="15"/>
      <c r="AK182" s="15"/>
      <c r="AL182" s="15"/>
      <c r="AM182" s="27"/>
      <c r="AN182" s="27"/>
      <c r="AO182" s="27"/>
      <c r="AP182" s="27"/>
      <c r="AQ182" s="7">
        <v>1</v>
      </c>
      <c r="AR182" s="3">
        <f t="shared" si="30"/>
        <v>34</v>
      </c>
      <c r="AS182" s="8">
        <f t="shared" si="20"/>
        <v>2.9411764705882353E-2</v>
      </c>
    </row>
    <row r="183" spans="1:45" ht="12.75" customHeight="1" x14ac:dyDescent="0.2">
      <c r="A183" s="81"/>
      <c r="B183" s="84"/>
      <c r="C183" s="71" t="s">
        <v>89</v>
      </c>
      <c r="D183" s="37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 t="s">
        <v>92</v>
      </c>
      <c r="AE183" s="15"/>
      <c r="AF183" s="15"/>
      <c r="AG183" s="15"/>
      <c r="AH183" s="26"/>
      <c r="AI183" s="15"/>
      <c r="AJ183" s="15"/>
      <c r="AK183" s="15"/>
      <c r="AL183" s="15"/>
      <c r="AM183" s="27"/>
      <c r="AN183" s="27"/>
      <c r="AO183" s="27"/>
      <c r="AP183" s="27"/>
      <c r="AQ183" s="7">
        <v>1</v>
      </c>
      <c r="AR183" s="3">
        <f t="shared" si="30"/>
        <v>34</v>
      </c>
      <c r="AS183" s="8">
        <f t="shared" si="20"/>
        <v>2.9411764705882353E-2</v>
      </c>
    </row>
    <row r="184" spans="1:45" ht="12.75" customHeight="1" x14ac:dyDescent="0.2">
      <c r="A184" s="81"/>
      <c r="B184" s="85"/>
      <c r="C184" s="31" t="s">
        <v>90</v>
      </c>
      <c r="D184" s="30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 t="s">
        <v>92</v>
      </c>
      <c r="AE184" s="15"/>
      <c r="AF184" s="15"/>
      <c r="AG184" s="15"/>
      <c r="AH184" s="26"/>
      <c r="AI184" s="15"/>
      <c r="AJ184" s="15"/>
      <c r="AK184" s="15"/>
      <c r="AL184" s="15"/>
      <c r="AM184" s="27"/>
      <c r="AN184" s="27"/>
      <c r="AO184" s="27"/>
      <c r="AP184" s="27"/>
      <c r="AQ184" s="7">
        <v>1</v>
      </c>
      <c r="AR184" s="3">
        <f t="shared" si="30"/>
        <v>34</v>
      </c>
      <c r="AS184" s="8">
        <f t="shared" si="20"/>
        <v>2.9411764705882353E-2</v>
      </c>
    </row>
    <row r="185" spans="1:45" ht="12.75" customHeight="1" x14ac:dyDescent="0.2">
      <c r="A185" s="81"/>
      <c r="B185" s="82" t="s">
        <v>37</v>
      </c>
      <c r="C185" s="31" t="s">
        <v>63</v>
      </c>
      <c r="D185" s="30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26"/>
      <c r="AI185" s="15"/>
      <c r="AJ185" s="15"/>
      <c r="AK185" s="15"/>
      <c r="AL185" s="15"/>
      <c r="AM185" s="27"/>
      <c r="AN185" s="27"/>
      <c r="AO185" s="27"/>
      <c r="AP185" s="27"/>
      <c r="AQ185" s="7">
        <f t="shared" ref="AQ185:AQ204" si="31">SUM(E185:AP185)</f>
        <v>0</v>
      </c>
      <c r="AR185" s="3">
        <f t="shared" si="30"/>
        <v>34</v>
      </c>
      <c r="AS185" s="8">
        <f t="shared" si="20"/>
        <v>0</v>
      </c>
    </row>
    <row r="186" spans="1:45" ht="12.75" customHeight="1" x14ac:dyDescent="0.2">
      <c r="A186" s="81"/>
      <c r="B186" s="82"/>
      <c r="C186" s="31" t="s">
        <v>64</v>
      </c>
      <c r="D186" s="30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26"/>
      <c r="AI186" s="15"/>
      <c r="AJ186" s="15"/>
      <c r="AK186" s="15"/>
      <c r="AL186" s="15"/>
      <c r="AM186" s="27"/>
      <c r="AN186" s="27"/>
      <c r="AO186" s="27"/>
      <c r="AP186" s="27"/>
      <c r="AQ186" s="7">
        <f t="shared" si="31"/>
        <v>0</v>
      </c>
      <c r="AR186" s="3">
        <f t="shared" si="30"/>
        <v>34</v>
      </c>
      <c r="AS186" s="8">
        <f t="shared" si="20"/>
        <v>0</v>
      </c>
    </row>
    <row r="187" spans="1:45" ht="12.75" customHeight="1" x14ac:dyDescent="0.2">
      <c r="A187" s="81"/>
      <c r="B187" s="82"/>
      <c r="C187" s="71" t="s">
        <v>65</v>
      </c>
      <c r="D187" s="37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26"/>
      <c r="AI187" s="15"/>
      <c r="AJ187" s="15"/>
      <c r="AK187" s="15"/>
      <c r="AL187" s="15"/>
      <c r="AM187" s="27"/>
      <c r="AN187" s="27"/>
      <c r="AO187" s="27"/>
      <c r="AP187" s="27"/>
      <c r="AQ187" s="7">
        <f t="shared" si="31"/>
        <v>0</v>
      </c>
      <c r="AR187" s="3">
        <f t="shared" si="30"/>
        <v>34</v>
      </c>
      <c r="AS187" s="8">
        <f t="shared" si="20"/>
        <v>0</v>
      </c>
    </row>
    <row r="188" spans="1:45" ht="12.75" customHeight="1" x14ac:dyDescent="0.2">
      <c r="A188" s="81"/>
      <c r="B188" s="82"/>
      <c r="C188" s="71" t="s">
        <v>89</v>
      </c>
      <c r="D188" s="37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26"/>
      <c r="AI188" s="15"/>
      <c r="AJ188" s="15"/>
      <c r="AK188" s="15"/>
      <c r="AL188" s="15"/>
      <c r="AM188" s="27"/>
      <c r="AN188" s="27"/>
      <c r="AO188" s="27"/>
      <c r="AP188" s="27"/>
      <c r="AQ188" s="7">
        <f t="shared" si="31"/>
        <v>0</v>
      </c>
      <c r="AR188" s="3">
        <f t="shared" si="30"/>
        <v>34</v>
      </c>
      <c r="AS188" s="8">
        <f t="shared" si="20"/>
        <v>0</v>
      </c>
    </row>
    <row r="189" spans="1:45" ht="12.75" customHeight="1" x14ac:dyDescent="0.2">
      <c r="A189" s="81"/>
      <c r="B189" s="82"/>
      <c r="C189" s="31" t="s">
        <v>90</v>
      </c>
      <c r="D189" s="30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26"/>
      <c r="AI189" s="15"/>
      <c r="AJ189" s="15"/>
      <c r="AK189" s="15"/>
      <c r="AL189" s="15"/>
      <c r="AM189" s="27"/>
      <c r="AN189" s="27"/>
      <c r="AO189" s="27"/>
      <c r="AP189" s="27"/>
      <c r="AQ189" s="7">
        <f t="shared" si="31"/>
        <v>0</v>
      </c>
      <c r="AR189" s="3">
        <f t="shared" si="30"/>
        <v>34</v>
      </c>
      <c r="AS189" s="8">
        <f t="shared" si="20"/>
        <v>0</v>
      </c>
    </row>
    <row r="190" spans="1:45" ht="12.75" customHeight="1" x14ac:dyDescent="0.2">
      <c r="A190" s="81"/>
      <c r="B190" s="82" t="s">
        <v>38</v>
      </c>
      <c r="C190" s="31" t="s">
        <v>63</v>
      </c>
      <c r="D190" s="30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26"/>
      <c r="AI190" s="15"/>
      <c r="AJ190" s="15"/>
      <c r="AK190" s="15"/>
      <c r="AL190" s="15"/>
      <c r="AM190" s="27"/>
      <c r="AN190" s="27"/>
      <c r="AO190" s="27"/>
      <c r="AP190" s="27"/>
      <c r="AQ190" s="7">
        <f t="shared" si="31"/>
        <v>0</v>
      </c>
      <c r="AR190" s="3">
        <f t="shared" si="30"/>
        <v>34</v>
      </c>
      <c r="AS190" s="8">
        <f t="shared" si="20"/>
        <v>0</v>
      </c>
    </row>
    <row r="191" spans="1:45" ht="12.75" customHeight="1" x14ac:dyDescent="0.2">
      <c r="A191" s="81"/>
      <c r="B191" s="82"/>
      <c r="C191" s="31" t="s">
        <v>64</v>
      </c>
      <c r="D191" s="30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26"/>
      <c r="AI191" s="15"/>
      <c r="AJ191" s="15"/>
      <c r="AK191" s="15"/>
      <c r="AL191" s="15"/>
      <c r="AM191" s="27"/>
      <c r="AN191" s="27"/>
      <c r="AO191" s="27"/>
      <c r="AP191" s="27"/>
      <c r="AQ191" s="7">
        <f t="shared" si="31"/>
        <v>0</v>
      </c>
      <c r="AR191" s="3">
        <f t="shared" si="30"/>
        <v>34</v>
      </c>
      <c r="AS191" s="8">
        <f t="shared" si="20"/>
        <v>0</v>
      </c>
    </row>
    <row r="192" spans="1:45" ht="12.75" customHeight="1" x14ac:dyDescent="0.2">
      <c r="A192" s="81"/>
      <c r="B192" s="82"/>
      <c r="C192" s="71" t="s">
        <v>65</v>
      </c>
      <c r="D192" s="37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26"/>
      <c r="AI192" s="15"/>
      <c r="AJ192" s="15"/>
      <c r="AK192" s="15"/>
      <c r="AL192" s="15"/>
      <c r="AM192" s="27"/>
      <c r="AN192" s="27"/>
      <c r="AO192" s="27"/>
      <c r="AP192" s="27"/>
      <c r="AQ192" s="7">
        <f t="shared" si="31"/>
        <v>0</v>
      </c>
      <c r="AR192" s="3">
        <f t="shared" si="30"/>
        <v>34</v>
      </c>
      <c r="AS192" s="8">
        <f t="shared" si="20"/>
        <v>0</v>
      </c>
    </row>
    <row r="193" spans="1:45" ht="12.75" customHeight="1" x14ac:dyDescent="0.2">
      <c r="A193" s="81"/>
      <c r="B193" s="82"/>
      <c r="C193" s="71" t="s">
        <v>89</v>
      </c>
      <c r="D193" s="37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6"/>
      <c r="AI193" s="15"/>
      <c r="AJ193" s="15"/>
      <c r="AK193" s="15"/>
      <c r="AL193" s="15"/>
      <c r="AM193" s="27"/>
      <c r="AN193" s="27"/>
      <c r="AO193" s="27"/>
      <c r="AP193" s="27"/>
      <c r="AQ193" s="7">
        <f t="shared" si="31"/>
        <v>0</v>
      </c>
      <c r="AR193" s="3">
        <f t="shared" si="30"/>
        <v>34</v>
      </c>
      <c r="AS193" s="8">
        <f t="shared" si="20"/>
        <v>0</v>
      </c>
    </row>
    <row r="194" spans="1:45" ht="12.75" customHeight="1" x14ac:dyDescent="0.2">
      <c r="A194" s="81"/>
      <c r="B194" s="82"/>
      <c r="C194" s="31" t="s">
        <v>90</v>
      </c>
      <c r="D194" s="30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6"/>
      <c r="AI194" s="15"/>
      <c r="AJ194" s="15"/>
      <c r="AK194" s="15"/>
      <c r="AL194" s="15"/>
      <c r="AM194" s="27"/>
      <c r="AN194" s="27"/>
      <c r="AO194" s="27"/>
      <c r="AP194" s="27"/>
      <c r="AQ194" s="7">
        <f t="shared" si="31"/>
        <v>0</v>
      </c>
      <c r="AR194" s="3">
        <f t="shared" si="30"/>
        <v>34</v>
      </c>
      <c r="AS194" s="8">
        <f t="shared" si="20"/>
        <v>0</v>
      </c>
    </row>
    <row r="195" spans="1:45" ht="12.75" customHeight="1" x14ac:dyDescent="0.2">
      <c r="A195" s="81"/>
      <c r="B195" s="82" t="s">
        <v>47</v>
      </c>
      <c r="C195" s="31" t="s">
        <v>63</v>
      </c>
      <c r="D195" s="30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6"/>
      <c r="AI195" s="15"/>
      <c r="AJ195" s="15"/>
      <c r="AK195" s="15"/>
      <c r="AL195" s="15"/>
      <c r="AM195" s="27"/>
      <c r="AN195" s="27"/>
      <c r="AO195" s="27"/>
      <c r="AP195" s="27"/>
      <c r="AQ195" s="7">
        <f t="shared" si="31"/>
        <v>0</v>
      </c>
      <c r="AR195" s="3">
        <f>34*2</f>
        <v>68</v>
      </c>
      <c r="AS195" s="8">
        <f t="shared" si="20"/>
        <v>0</v>
      </c>
    </row>
    <row r="196" spans="1:45" ht="12.75" customHeight="1" x14ac:dyDescent="0.2">
      <c r="A196" s="81"/>
      <c r="B196" s="82"/>
      <c r="C196" s="31" t="s">
        <v>64</v>
      </c>
      <c r="D196" s="30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6"/>
      <c r="AI196" s="15"/>
      <c r="AJ196" s="15"/>
      <c r="AK196" s="15"/>
      <c r="AL196" s="15"/>
      <c r="AM196" s="27"/>
      <c r="AN196" s="27"/>
      <c r="AO196" s="27"/>
      <c r="AP196" s="27"/>
      <c r="AQ196" s="7">
        <f t="shared" si="31"/>
        <v>0</v>
      </c>
      <c r="AR196" s="3">
        <f t="shared" ref="AR196:AR204" si="32">34*2</f>
        <v>68</v>
      </c>
      <c r="AS196" s="8">
        <f t="shared" si="20"/>
        <v>0</v>
      </c>
    </row>
    <row r="197" spans="1:45" ht="12.75" customHeight="1" x14ac:dyDescent="0.2">
      <c r="A197" s="81"/>
      <c r="B197" s="82"/>
      <c r="C197" s="71" t="s">
        <v>65</v>
      </c>
      <c r="D197" s="37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26"/>
      <c r="AI197" s="15"/>
      <c r="AJ197" s="15"/>
      <c r="AK197" s="15"/>
      <c r="AL197" s="15"/>
      <c r="AM197" s="27"/>
      <c r="AN197" s="27"/>
      <c r="AO197" s="27"/>
      <c r="AP197" s="27"/>
      <c r="AQ197" s="7">
        <f t="shared" si="31"/>
        <v>0</v>
      </c>
      <c r="AR197" s="3">
        <f t="shared" si="32"/>
        <v>68</v>
      </c>
      <c r="AS197" s="8">
        <f t="shared" si="20"/>
        <v>0</v>
      </c>
    </row>
    <row r="198" spans="1:45" ht="12.75" customHeight="1" x14ac:dyDescent="0.2">
      <c r="A198" s="81"/>
      <c r="B198" s="82"/>
      <c r="C198" s="71" t="s">
        <v>89</v>
      </c>
      <c r="D198" s="37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26"/>
      <c r="AI198" s="15"/>
      <c r="AJ198" s="15"/>
      <c r="AK198" s="15"/>
      <c r="AL198" s="15"/>
      <c r="AM198" s="27"/>
      <c r="AN198" s="27"/>
      <c r="AO198" s="27"/>
      <c r="AP198" s="27"/>
      <c r="AQ198" s="7">
        <f t="shared" si="31"/>
        <v>0</v>
      </c>
      <c r="AR198" s="3">
        <f t="shared" si="32"/>
        <v>68</v>
      </c>
      <c r="AS198" s="8">
        <f t="shared" si="20"/>
        <v>0</v>
      </c>
    </row>
    <row r="199" spans="1:45" ht="12.75" customHeight="1" x14ac:dyDescent="0.2">
      <c r="A199" s="81"/>
      <c r="B199" s="82"/>
      <c r="C199" s="31" t="s">
        <v>90</v>
      </c>
      <c r="D199" s="30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26"/>
      <c r="AI199" s="15"/>
      <c r="AJ199" s="15"/>
      <c r="AK199" s="15"/>
      <c r="AL199" s="15"/>
      <c r="AM199" s="27"/>
      <c r="AN199" s="27"/>
      <c r="AO199" s="27"/>
      <c r="AP199" s="27"/>
      <c r="AQ199" s="7">
        <f t="shared" si="31"/>
        <v>0</v>
      </c>
      <c r="AR199" s="3">
        <f t="shared" si="32"/>
        <v>68</v>
      </c>
      <c r="AS199" s="8">
        <f t="shared" si="20"/>
        <v>0</v>
      </c>
    </row>
    <row r="200" spans="1:45" ht="12.75" customHeight="1" x14ac:dyDescent="0.2">
      <c r="A200" s="81"/>
      <c r="B200" s="82" t="s">
        <v>46</v>
      </c>
      <c r="C200" s="31" t="s">
        <v>63</v>
      </c>
      <c r="D200" s="30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26"/>
      <c r="AI200" s="15"/>
      <c r="AJ200" s="15"/>
      <c r="AK200" s="15"/>
      <c r="AL200" s="15"/>
      <c r="AM200" s="27"/>
      <c r="AN200" s="27"/>
      <c r="AO200" s="27"/>
      <c r="AP200" s="27"/>
      <c r="AQ200" s="7">
        <f t="shared" si="31"/>
        <v>0</v>
      </c>
      <c r="AR200" s="3">
        <f t="shared" si="32"/>
        <v>68</v>
      </c>
      <c r="AS200" s="8">
        <f t="shared" si="20"/>
        <v>0</v>
      </c>
    </row>
    <row r="201" spans="1:45" ht="12.75" customHeight="1" x14ac:dyDescent="0.2">
      <c r="A201" s="81"/>
      <c r="B201" s="82"/>
      <c r="C201" s="31" t="s">
        <v>64</v>
      </c>
      <c r="D201" s="30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6"/>
      <c r="AI201" s="15"/>
      <c r="AJ201" s="15"/>
      <c r="AK201" s="15"/>
      <c r="AL201" s="15"/>
      <c r="AM201" s="27"/>
      <c r="AN201" s="27"/>
      <c r="AO201" s="27"/>
      <c r="AP201" s="27"/>
      <c r="AQ201" s="7">
        <f t="shared" si="31"/>
        <v>0</v>
      </c>
      <c r="AR201" s="3">
        <f t="shared" si="32"/>
        <v>68</v>
      </c>
      <c r="AS201" s="8">
        <f t="shared" si="20"/>
        <v>0</v>
      </c>
    </row>
    <row r="202" spans="1:45" ht="12.75" customHeight="1" x14ac:dyDescent="0.2">
      <c r="A202" s="81"/>
      <c r="B202" s="82"/>
      <c r="C202" s="71" t="s">
        <v>65</v>
      </c>
      <c r="D202" s="37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6"/>
      <c r="AI202" s="15"/>
      <c r="AJ202" s="15"/>
      <c r="AK202" s="15"/>
      <c r="AL202" s="15"/>
      <c r="AM202" s="27"/>
      <c r="AN202" s="27"/>
      <c r="AO202" s="27"/>
      <c r="AP202" s="27"/>
      <c r="AQ202" s="7">
        <f t="shared" si="31"/>
        <v>0</v>
      </c>
      <c r="AR202" s="3">
        <f t="shared" si="32"/>
        <v>68</v>
      </c>
      <c r="AS202" s="8">
        <f t="shared" si="20"/>
        <v>0</v>
      </c>
    </row>
    <row r="203" spans="1:45" ht="12.75" customHeight="1" x14ac:dyDescent="0.2">
      <c r="A203" s="81"/>
      <c r="B203" s="82"/>
      <c r="C203" s="71" t="s">
        <v>89</v>
      </c>
      <c r="D203" s="37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6"/>
      <c r="AI203" s="15"/>
      <c r="AJ203" s="15"/>
      <c r="AK203" s="15"/>
      <c r="AL203" s="15"/>
      <c r="AM203" s="27"/>
      <c r="AN203" s="27"/>
      <c r="AO203" s="27"/>
      <c r="AP203" s="27"/>
      <c r="AQ203" s="7">
        <f t="shared" si="31"/>
        <v>0</v>
      </c>
      <c r="AR203" s="3">
        <f t="shared" si="32"/>
        <v>68</v>
      </c>
      <c r="AS203" s="8">
        <f t="shared" si="20"/>
        <v>0</v>
      </c>
    </row>
    <row r="204" spans="1:45" x14ac:dyDescent="0.2">
      <c r="A204" s="81"/>
      <c r="B204" s="82"/>
      <c r="C204" s="31" t="s">
        <v>90</v>
      </c>
      <c r="D204" s="32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26"/>
      <c r="AJ204" s="27"/>
      <c r="AK204" s="15"/>
      <c r="AL204" s="15"/>
      <c r="AM204" s="27"/>
      <c r="AN204" s="27"/>
      <c r="AO204" s="27"/>
      <c r="AP204" s="27"/>
      <c r="AQ204" s="7">
        <f t="shared" si="31"/>
        <v>0</v>
      </c>
      <c r="AR204" s="3">
        <f t="shared" si="32"/>
        <v>68</v>
      </c>
      <c r="AS204" s="8">
        <f t="shared" si="20"/>
        <v>0</v>
      </c>
    </row>
    <row r="205" spans="1:45" ht="27" customHeight="1" x14ac:dyDescent="0.2">
      <c r="A205" s="47"/>
      <c r="B205" s="48"/>
      <c r="C205" s="48"/>
      <c r="D205" s="48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7"/>
      <c r="AN205" s="47"/>
      <c r="AO205" s="47"/>
      <c r="AP205" s="47"/>
      <c r="AQ205" s="47"/>
      <c r="AR205" s="47"/>
      <c r="AS205" s="47"/>
    </row>
    <row r="206" spans="1:45" s="2" customFormat="1" ht="81.75" customHeight="1" x14ac:dyDescent="0.2">
      <c r="A206" s="99" t="s">
        <v>30</v>
      </c>
      <c r="B206" s="99"/>
      <c r="C206" s="99"/>
      <c r="D206" s="99"/>
      <c r="E206" s="123" t="s">
        <v>34</v>
      </c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Q206" s="104" t="s">
        <v>16</v>
      </c>
      <c r="AR206" s="127" t="s">
        <v>18</v>
      </c>
      <c r="AS206" s="128" t="s">
        <v>17</v>
      </c>
    </row>
    <row r="207" spans="1:45" s="2" customFormat="1" ht="21.75" customHeight="1" x14ac:dyDescent="0.2">
      <c r="A207" s="82" t="s">
        <v>0</v>
      </c>
      <c r="B207" s="82"/>
      <c r="C207" s="82"/>
      <c r="D207" s="12" t="s">
        <v>14</v>
      </c>
      <c r="E207" s="82" t="s">
        <v>1</v>
      </c>
      <c r="F207" s="82"/>
      <c r="G207" s="82"/>
      <c r="H207" s="82"/>
      <c r="I207" s="82" t="s">
        <v>2</v>
      </c>
      <c r="J207" s="82"/>
      <c r="K207" s="82"/>
      <c r="L207" s="82"/>
      <c r="M207" s="82" t="s">
        <v>3</v>
      </c>
      <c r="N207" s="82"/>
      <c r="O207" s="82"/>
      <c r="P207" s="82"/>
      <c r="Q207" s="82" t="s">
        <v>4</v>
      </c>
      <c r="R207" s="82"/>
      <c r="S207" s="82"/>
      <c r="T207" s="82"/>
      <c r="U207" s="82" t="s">
        <v>5</v>
      </c>
      <c r="V207" s="82"/>
      <c r="W207" s="82"/>
      <c r="X207" s="82" t="s">
        <v>6</v>
      </c>
      <c r="Y207" s="82"/>
      <c r="Z207" s="82"/>
      <c r="AA207" s="82"/>
      <c r="AB207" s="82" t="s">
        <v>7</v>
      </c>
      <c r="AC207" s="82"/>
      <c r="AD207" s="82"/>
      <c r="AE207" s="82" t="s">
        <v>8</v>
      </c>
      <c r="AF207" s="82"/>
      <c r="AG207" s="82"/>
      <c r="AH207" s="82"/>
      <c r="AI207" s="82"/>
      <c r="AJ207" s="82" t="s">
        <v>9</v>
      </c>
      <c r="AK207" s="82"/>
      <c r="AL207" s="82"/>
      <c r="AM207" s="82" t="s">
        <v>10</v>
      </c>
      <c r="AN207" s="82"/>
      <c r="AO207" s="82"/>
      <c r="AP207" s="82"/>
      <c r="AQ207" s="104"/>
      <c r="AR207" s="127"/>
      <c r="AS207" s="128"/>
    </row>
    <row r="208" spans="1:45" s="6" customFormat="1" ht="11.25" customHeight="1" x14ac:dyDescent="0.2">
      <c r="A208" s="82"/>
      <c r="B208" s="82"/>
      <c r="C208" s="82"/>
      <c r="D208" s="12" t="s">
        <v>15</v>
      </c>
      <c r="E208" s="5">
        <v>1</v>
      </c>
      <c r="F208" s="5">
        <v>2</v>
      </c>
      <c r="G208" s="5">
        <v>3</v>
      </c>
      <c r="H208" s="5">
        <v>4</v>
      </c>
      <c r="I208" s="5">
        <v>5</v>
      </c>
      <c r="J208" s="5">
        <v>6</v>
      </c>
      <c r="K208" s="5">
        <v>7</v>
      </c>
      <c r="L208" s="5">
        <v>8</v>
      </c>
      <c r="M208" s="5">
        <v>9</v>
      </c>
      <c r="N208" s="5">
        <v>10</v>
      </c>
      <c r="O208" s="5">
        <v>11</v>
      </c>
      <c r="P208" s="5">
        <v>12</v>
      </c>
      <c r="Q208" s="5">
        <v>13</v>
      </c>
      <c r="R208" s="5">
        <v>14</v>
      </c>
      <c r="S208" s="5">
        <v>15</v>
      </c>
      <c r="T208" s="5">
        <v>16</v>
      </c>
      <c r="U208" s="5">
        <v>17</v>
      </c>
      <c r="V208" s="5">
        <v>18</v>
      </c>
      <c r="W208" s="5">
        <v>19</v>
      </c>
      <c r="X208" s="5">
        <v>20</v>
      </c>
      <c r="Y208" s="5">
        <v>21</v>
      </c>
      <c r="Z208" s="5">
        <v>22</v>
      </c>
      <c r="AA208" s="5">
        <v>23</v>
      </c>
      <c r="AB208" s="5">
        <v>24</v>
      </c>
      <c r="AC208" s="5">
        <v>25</v>
      </c>
      <c r="AD208" s="5">
        <v>26</v>
      </c>
      <c r="AE208" s="5">
        <v>27</v>
      </c>
      <c r="AF208" s="5">
        <v>28</v>
      </c>
      <c r="AG208" s="5">
        <v>29</v>
      </c>
      <c r="AH208" s="5">
        <v>30</v>
      </c>
      <c r="AI208" s="5">
        <v>31</v>
      </c>
      <c r="AJ208" s="5">
        <v>32</v>
      </c>
      <c r="AK208" s="5">
        <v>33</v>
      </c>
      <c r="AL208" s="5">
        <v>34</v>
      </c>
      <c r="AM208" s="5">
        <v>35</v>
      </c>
      <c r="AN208" s="5">
        <v>36</v>
      </c>
      <c r="AO208" s="5">
        <v>37</v>
      </c>
      <c r="AP208" s="5">
        <v>38</v>
      </c>
      <c r="AQ208" s="104"/>
      <c r="AR208" s="127"/>
      <c r="AS208" s="128"/>
    </row>
    <row r="209" spans="1:45" ht="12.75" customHeight="1" x14ac:dyDescent="0.2">
      <c r="A209" s="81" t="s">
        <v>19</v>
      </c>
      <c r="B209" s="83" t="s">
        <v>13</v>
      </c>
      <c r="C209" s="31" t="s">
        <v>67</v>
      </c>
      <c r="D209" s="32"/>
      <c r="E209" s="15"/>
      <c r="F209" s="15" t="s">
        <v>86</v>
      </c>
      <c r="G209" s="15"/>
      <c r="H209" s="15"/>
      <c r="I209" s="15" t="s">
        <v>86</v>
      </c>
      <c r="J209" s="15"/>
      <c r="K209" s="15" t="s">
        <v>86</v>
      </c>
      <c r="L209" s="15"/>
      <c r="M209" s="15"/>
      <c r="N209" s="15"/>
      <c r="O209" s="15"/>
      <c r="P209" s="15"/>
      <c r="Q209" s="15"/>
      <c r="R209" s="15" t="s">
        <v>86</v>
      </c>
      <c r="S209" s="15"/>
      <c r="T209" s="15"/>
      <c r="U209" s="15"/>
      <c r="V209" s="15"/>
      <c r="W209" s="15"/>
      <c r="X209" s="15" t="s">
        <v>86</v>
      </c>
      <c r="Y209" s="15"/>
      <c r="Z209" s="15" t="s">
        <v>86</v>
      </c>
      <c r="AA209" s="15"/>
      <c r="AB209" s="15"/>
      <c r="AC209" s="15"/>
      <c r="AD209" s="15" t="s">
        <v>86</v>
      </c>
      <c r="AE209" s="15"/>
      <c r="AF209" s="15"/>
      <c r="AG209" s="15" t="s">
        <v>86</v>
      </c>
      <c r="AH209" s="15"/>
      <c r="AI209" s="15"/>
      <c r="AJ209" s="15" t="s">
        <v>86</v>
      </c>
      <c r="AK209" s="15"/>
      <c r="AL209" s="15"/>
      <c r="AM209" s="7"/>
      <c r="AN209" s="7"/>
      <c r="AO209" s="7"/>
      <c r="AP209" s="7"/>
      <c r="AQ209" s="7">
        <v>9</v>
      </c>
      <c r="AR209" s="3">
        <v>136</v>
      </c>
      <c r="AS209" s="8">
        <f t="shared" ref="AS209:AS272" si="33">AQ209/AR209</f>
        <v>6.6176470588235295E-2</v>
      </c>
    </row>
    <row r="210" spans="1:45" x14ac:dyDescent="0.2">
      <c r="A210" s="81"/>
      <c r="B210" s="84"/>
      <c r="C210" s="31" t="s">
        <v>68</v>
      </c>
      <c r="D210" s="32"/>
      <c r="E210" s="15"/>
      <c r="F210" s="15" t="s">
        <v>86</v>
      </c>
      <c r="G210" s="15"/>
      <c r="H210" s="15"/>
      <c r="I210" s="15"/>
      <c r="J210" s="15" t="s">
        <v>86</v>
      </c>
      <c r="K210" s="15"/>
      <c r="L210" s="15" t="s">
        <v>86</v>
      </c>
      <c r="M210" s="15"/>
      <c r="N210" s="15"/>
      <c r="O210" s="15"/>
      <c r="P210" s="15"/>
      <c r="Q210" s="15" t="s">
        <v>86</v>
      </c>
      <c r="R210" s="15"/>
      <c r="S210" s="15"/>
      <c r="T210" s="15"/>
      <c r="U210" s="15"/>
      <c r="V210" s="15" t="s">
        <v>86</v>
      </c>
      <c r="W210" s="15"/>
      <c r="X210" s="15" t="s">
        <v>86</v>
      </c>
      <c r="Y210" s="15"/>
      <c r="Z210" s="15"/>
      <c r="AA210" s="15"/>
      <c r="AB210" s="15"/>
      <c r="AC210" s="15" t="s">
        <v>86</v>
      </c>
      <c r="AD210" s="15"/>
      <c r="AE210" s="15"/>
      <c r="AF210" s="15"/>
      <c r="AG210" s="15" t="s">
        <v>86</v>
      </c>
      <c r="AH210" s="15"/>
      <c r="AI210" s="15"/>
      <c r="AJ210" s="15"/>
      <c r="AK210" s="15" t="s">
        <v>86</v>
      </c>
      <c r="AL210" s="15"/>
      <c r="AM210" s="7"/>
      <c r="AN210" s="7"/>
      <c r="AO210" s="7"/>
      <c r="AP210" s="7"/>
      <c r="AQ210" s="7">
        <v>9</v>
      </c>
      <c r="AR210" s="3">
        <f t="shared" ref="AR210:AR212" si="34">34*3</f>
        <v>102</v>
      </c>
      <c r="AS210" s="8">
        <f t="shared" si="33"/>
        <v>8.8235294117647065E-2</v>
      </c>
    </row>
    <row r="211" spans="1:45" x14ac:dyDescent="0.2">
      <c r="A211" s="81"/>
      <c r="B211" s="84"/>
      <c r="C211" s="71" t="s">
        <v>69</v>
      </c>
      <c r="D211" s="32"/>
      <c r="E211" s="15"/>
      <c r="F211" s="15" t="s">
        <v>86</v>
      </c>
      <c r="G211" s="15"/>
      <c r="H211" s="15"/>
      <c r="I211" s="15"/>
      <c r="J211" s="15" t="s">
        <v>86</v>
      </c>
      <c r="K211" s="15"/>
      <c r="L211" s="15" t="s">
        <v>86</v>
      </c>
      <c r="M211" s="15"/>
      <c r="N211" s="15"/>
      <c r="O211" s="15"/>
      <c r="P211" s="15"/>
      <c r="Q211" s="15" t="s">
        <v>86</v>
      </c>
      <c r="R211" s="15"/>
      <c r="S211" s="15"/>
      <c r="T211" s="15"/>
      <c r="U211" s="15"/>
      <c r="V211" s="15" t="s">
        <v>86</v>
      </c>
      <c r="W211" s="15"/>
      <c r="X211" s="15" t="s">
        <v>86</v>
      </c>
      <c r="Y211" s="15"/>
      <c r="Z211" s="15"/>
      <c r="AA211" s="15"/>
      <c r="AB211" s="15"/>
      <c r="AC211" s="15" t="s">
        <v>86</v>
      </c>
      <c r="AD211" s="15"/>
      <c r="AE211" s="15"/>
      <c r="AF211" s="15"/>
      <c r="AG211" s="15" t="s">
        <v>86</v>
      </c>
      <c r="AH211" s="15"/>
      <c r="AI211" s="15"/>
      <c r="AJ211" s="15"/>
      <c r="AK211" s="15" t="s">
        <v>86</v>
      </c>
      <c r="AL211" s="15"/>
      <c r="AM211" s="7"/>
      <c r="AN211" s="7"/>
      <c r="AO211" s="7"/>
      <c r="AP211" s="7"/>
      <c r="AQ211" s="7">
        <v>9</v>
      </c>
      <c r="AR211" s="3">
        <v>102</v>
      </c>
      <c r="AS211" s="8">
        <f t="shared" si="33"/>
        <v>8.8235294117647065E-2</v>
      </c>
    </row>
    <row r="212" spans="1:45" ht="12.75" customHeight="1" x14ac:dyDescent="0.2">
      <c r="A212" s="81"/>
      <c r="B212" s="85"/>
      <c r="C212" s="31" t="s">
        <v>91</v>
      </c>
      <c r="D212" s="32"/>
      <c r="E212" s="15"/>
      <c r="F212" s="15" t="s">
        <v>86</v>
      </c>
      <c r="G212" s="15"/>
      <c r="H212" s="15"/>
      <c r="I212" s="15"/>
      <c r="J212" s="15" t="s">
        <v>86</v>
      </c>
      <c r="K212" s="15"/>
      <c r="L212" s="15" t="s">
        <v>86</v>
      </c>
      <c r="M212" s="15"/>
      <c r="N212" s="15"/>
      <c r="O212" s="15"/>
      <c r="P212" s="15"/>
      <c r="Q212" s="15" t="s">
        <v>86</v>
      </c>
      <c r="R212" s="15"/>
      <c r="S212" s="15"/>
      <c r="T212" s="15"/>
      <c r="U212" s="15"/>
      <c r="V212" s="15" t="s">
        <v>86</v>
      </c>
      <c r="W212" s="15"/>
      <c r="X212" s="15" t="s">
        <v>86</v>
      </c>
      <c r="Y212" s="15"/>
      <c r="Z212" s="15"/>
      <c r="AA212" s="15"/>
      <c r="AB212" s="15"/>
      <c r="AC212" s="15" t="s">
        <v>86</v>
      </c>
      <c r="AD212" s="15"/>
      <c r="AE212" s="15"/>
      <c r="AF212" s="15"/>
      <c r="AG212" s="15" t="s">
        <v>86</v>
      </c>
      <c r="AH212" s="15"/>
      <c r="AI212" s="15"/>
      <c r="AJ212" s="15"/>
      <c r="AK212" s="15" t="s">
        <v>86</v>
      </c>
      <c r="AL212" s="15"/>
      <c r="AM212" s="7"/>
      <c r="AN212" s="7"/>
      <c r="AO212" s="7"/>
      <c r="AP212" s="7"/>
      <c r="AQ212" s="7">
        <v>9</v>
      </c>
      <c r="AR212" s="3">
        <f t="shared" si="34"/>
        <v>102</v>
      </c>
      <c r="AS212" s="8">
        <f t="shared" si="33"/>
        <v>8.8235294117647065E-2</v>
      </c>
    </row>
    <row r="213" spans="1:45" ht="12.75" customHeight="1" x14ac:dyDescent="0.2">
      <c r="A213" s="81"/>
      <c r="B213" s="83" t="s">
        <v>21</v>
      </c>
      <c r="C213" s="31" t="s">
        <v>67</v>
      </c>
      <c r="D213" s="32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 t="s">
        <v>86</v>
      </c>
      <c r="X213" s="15"/>
      <c r="Y213" s="15"/>
      <c r="Z213" s="15"/>
      <c r="AA213" s="15"/>
      <c r="AB213" s="15"/>
      <c r="AC213" s="15"/>
      <c r="AD213" s="15"/>
      <c r="AE213" s="15"/>
      <c r="AF213" s="15" t="s">
        <v>86</v>
      </c>
      <c r="AG213" s="15"/>
      <c r="AH213" s="15" t="s">
        <v>92</v>
      </c>
      <c r="AI213" s="15"/>
      <c r="AJ213" s="15"/>
      <c r="AK213" s="15"/>
      <c r="AL213" s="15"/>
      <c r="AM213" s="7"/>
      <c r="AN213" s="7"/>
      <c r="AO213" s="7"/>
      <c r="AP213" s="7"/>
      <c r="AQ213" s="7">
        <v>3</v>
      </c>
      <c r="AR213" s="3">
        <f>34*2</f>
        <v>68</v>
      </c>
      <c r="AS213" s="8">
        <f t="shared" si="33"/>
        <v>4.4117647058823532E-2</v>
      </c>
    </row>
    <row r="214" spans="1:45" ht="12.75" customHeight="1" x14ac:dyDescent="0.2">
      <c r="A214" s="81"/>
      <c r="B214" s="84"/>
      <c r="C214" s="31" t="s">
        <v>68</v>
      </c>
      <c r="D214" s="30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 t="s">
        <v>86</v>
      </c>
      <c r="X214" s="15"/>
      <c r="Y214" s="15"/>
      <c r="Z214" s="15"/>
      <c r="AA214" s="15"/>
      <c r="AB214" s="15"/>
      <c r="AC214" s="15"/>
      <c r="AD214" s="15"/>
      <c r="AE214" s="15"/>
      <c r="AF214" s="15" t="s">
        <v>86</v>
      </c>
      <c r="AG214" s="15"/>
      <c r="AH214" s="15" t="s">
        <v>92</v>
      </c>
      <c r="AI214" s="15"/>
      <c r="AJ214" s="15"/>
      <c r="AK214" s="15"/>
      <c r="AL214" s="15"/>
      <c r="AM214" s="7"/>
      <c r="AN214" s="7"/>
      <c r="AO214" s="7"/>
      <c r="AP214" s="7"/>
      <c r="AQ214" s="7">
        <v>3</v>
      </c>
      <c r="AR214" s="3">
        <f t="shared" ref="AR214:AR216" si="35">34*2</f>
        <v>68</v>
      </c>
      <c r="AS214" s="8">
        <f t="shared" si="33"/>
        <v>4.4117647058823532E-2</v>
      </c>
    </row>
    <row r="215" spans="1:45" ht="12.75" customHeight="1" x14ac:dyDescent="0.2">
      <c r="A215" s="81"/>
      <c r="B215" s="84"/>
      <c r="C215" s="71" t="s">
        <v>69</v>
      </c>
      <c r="D215" s="37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 t="s">
        <v>86</v>
      </c>
      <c r="X215" s="15"/>
      <c r="Y215" s="15"/>
      <c r="Z215" s="15"/>
      <c r="AA215" s="15"/>
      <c r="AB215" s="15"/>
      <c r="AC215" s="15"/>
      <c r="AD215" s="15"/>
      <c r="AE215" s="15"/>
      <c r="AF215" s="15" t="s">
        <v>86</v>
      </c>
      <c r="AG215" s="15"/>
      <c r="AH215" s="15" t="s">
        <v>92</v>
      </c>
      <c r="AI215" s="15"/>
      <c r="AJ215" s="15"/>
      <c r="AK215" s="15"/>
      <c r="AL215" s="15"/>
      <c r="AM215" s="7"/>
      <c r="AN215" s="7"/>
      <c r="AO215" s="7"/>
      <c r="AP215" s="7"/>
      <c r="AQ215" s="7">
        <v>3</v>
      </c>
      <c r="AR215" s="3">
        <f t="shared" si="35"/>
        <v>68</v>
      </c>
      <c r="AS215" s="8">
        <f t="shared" si="33"/>
        <v>4.4117647058823532E-2</v>
      </c>
    </row>
    <row r="216" spans="1:45" ht="25.5" x14ac:dyDescent="0.2">
      <c r="A216" s="81"/>
      <c r="B216" s="85"/>
      <c r="C216" s="31" t="s">
        <v>91</v>
      </c>
      <c r="D216" s="32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 t="s">
        <v>86</v>
      </c>
      <c r="X216" s="15"/>
      <c r="Y216" s="15"/>
      <c r="Z216" s="15"/>
      <c r="AA216" s="15"/>
      <c r="AB216" s="15"/>
      <c r="AC216" s="15"/>
      <c r="AD216" s="15"/>
      <c r="AE216" s="15"/>
      <c r="AF216" s="15" t="s">
        <v>86</v>
      </c>
      <c r="AG216" s="15"/>
      <c r="AH216" s="15" t="s">
        <v>92</v>
      </c>
      <c r="AI216" s="15"/>
      <c r="AJ216" s="15"/>
      <c r="AK216" s="15"/>
      <c r="AL216" s="15"/>
      <c r="AM216" s="7"/>
      <c r="AN216" s="7"/>
      <c r="AO216" s="7"/>
      <c r="AP216" s="7"/>
      <c r="AQ216" s="7">
        <v>3</v>
      </c>
      <c r="AR216" s="3">
        <f t="shared" si="35"/>
        <v>68</v>
      </c>
      <c r="AS216" s="8">
        <f t="shared" si="33"/>
        <v>4.4117647058823532E-2</v>
      </c>
    </row>
    <row r="217" spans="1:45" x14ac:dyDescent="0.2">
      <c r="A217" s="81"/>
      <c r="B217" s="83" t="s">
        <v>12</v>
      </c>
      <c r="C217" s="31" t="s">
        <v>67</v>
      </c>
      <c r="D217" s="30"/>
      <c r="E217" s="15"/>
      <c r="F217" s="15"/>
      <c r="G217" s="15"/>
      <c r="H217" s="15"/>
      <c r="I217" s="15"/>
      <c r="J217" s="15" t="s">
        <v>86</v>
      </c>
      <c r="K217" s="15"/>
      <c r="L217" s="15"/>
      <c r="M217" s="15" t="s">
        <v>86</v>
      </c>
      <c r="N217" s="15"/>
      <c r="O217" s="15"/>
      <c r="P217" s="15" t="s">
        <v>86</v>
      </c>
      <c r="Q217" s="15"/>
      <c r="R217" s="15" t="s">
        <v>86</v>
      </c>
      <c r="S217" s="15"/>
      <c r="T217" s="15"/>
      <c r="U217" s="15"/>
      <c r="V217" s="15" t="s">
        <v>86</v>
      </c>
      <c r="W217" s="15"/>
      <c r="X217" s="15" t="s">
        <v>86</v>
      </c>
      <c r="Y217" s="15"/>
      <c r="Z217" s="15"/>
      <c r="AA217" s="15"/>
      <c r="AB217" s="15" t="s">
        <v>86</v>
      </c>
      <c r="AC217" s="15"/>
      <c r="AD217" s="15" t="s">
        <v>86</v>
      </c>
      <c r="AE217" s="15"/>
      <c r="AF217" s="15"/>
      <c r="AG217" s="15"/>
      <c r="AH217" s="15"/>
      <c r="AI217" s="15"/>
      <c r="AJ217" s="15" t="s">
        <v>86</v>
      </c>
      <c r="AK217" s="15"/>
      <c r="AL217" s="15" t="s">
        <v>86</v>
      </c>
      <c r="AM217" s="7"/>
      <c r="AN217" s="7"/>
      <c r="AO217" s="7"/>
      <c r="AP217" s="7"/>
      <c r="AQ217" s="7">
        <v>10</v>
      </c>
      <c r="AR217" s="3">
        <f t="shared" ref="AR217:AR224" si="36">34*3</f>
        <v>102</v>
      </c>
      <c r="AS217" s="8">
        <f t="shared" si="33"/>
        <v>9.8039215686274508E-2</v>
      </c>
    </row>
    <row r="218" spans="1:45" x14ac:dyDescent="0.2">
      <c r="A218" s="81"/>
      <c r="B218" s="84"/>
      <c r="C218" s="31" t="s">
        <v>68</v>
      </c>
      <c r="D218" s="32"/>
      <c r="E218" s="15"/>
      <c r="F218" s="15"/>
      <c r="G218" s="15"/>
      <c r="H218" s="15"/>
      <c r="I218" s="28"/>
      <c r="J218" s="15" t="s">
        <v>86</v>
      </c>
      <c r="K218" s="15"/>
      <c r="L218" s="15"/>
      <c r="M218" s="15" t="s">
        <v>86</v>
      </c>
      <c r="N218" s="15"/>
      <c r="O218" s="15"/>
      <c r="P218" s="15" t="s">
        <v>86</v>
      </c>
      <c r="Q218" s="15"/>
      <c r="R218" s="15" t="s">
        <v>86</v>
      </c>
      <c r="S218" s="15"/>
      <c r="T218" s="15"/>
      <c r="U218" s="15"/>
      <c r="V218" s="15" t="s">
        <v>86</v>
      </c>
      <c r="W218" s="15"/>
      <c r="X218" s="15" t="s">
        <v>86</v>
      </c>
      <c r="Y218" s="15"/>
      <c r="Z218" s="15"/>
      <c r="AA218" s="15"/>
      <c r="AB218" s="15" t="s">
        <v>86</v>
      </c>
      <c r="AC218" s="15"/>
      <c r="AD218" s="15" t="s">
        <v>86</v>
      </c>
      <c r="AE218" s="15"/>
      <c r="AF218" s="15"/>
      <c r="AG218" s="15"/>
      <c r="AH218" s="15"/>
      <c r="AI218" s="15"/>
      <c r="AJ218" s="15" t="s">
        <v>86</v>
      </c>
      <c r="AK218" s="15"/>
      <c r="AL218" s="15" t="s">
        <v>86</v>
      </c>
      <c r="AM218" s="7"/>
      <c r="AN218" s="7"/>
      <c r="AO218" s="7"/>
      <c r="AP218" s="7"/>
      <c r="AQ218" s="7">
        <v>10</v>
      </c>
      <c r="AR218" s="3">
        <f t="shared" si="36"/>
        <v>102</v>
      </c>
      <c r="AS218" s="8">
        <f t="shared" si="33"/>
        <v>9.8039215686274508E-2</v>
      </c>
    </row>
    <row r="219" spans="1:45" x14ac:dyDescent="0.2">
      <c r="A219" s="81"/>
      <c r="B219" s="84"/>
      <c r="C219" s="71" t="s">
        <v>69</v>
      </c>
      <c r="D219" s="32"/>
      <c r="E219" s="15"/>
      <c r="F219" s="15"/>
      <c r="G219" s="15"/>
      <c r="H219" s="15"/>
      <c r="I219" s="28"/>
      <c r="J219" s="15" t="s">
        <v>86</v>
      </c>
      <c r="K219" s="15"/>
      <c r="L219" s="15"/>
      <c r="M219" s="15" t="s">
        <v>86</v>
      </c>
      <c r="N219" s="15"/>
      <c r="O219" s="15"/>
      <c r="P219" s="15" t="s">
        <v>86</v>
      </c>
      <c r="Q219" s="15"/>
      <c r="R219" s="15" t="s">
        <v>86</v>
      </c>
      <c r="S219" s="15"/>
      <c r="T219" s="15"/>
      <c r="U219" s="15"/>
      <c r="V219" s="15" t="s">
        <v>86</v>
      </c>
      <c r="W219" s="15"/>
      <c r="X219" s="15" t="s">
        <v>86</v>
      </c>
      <c r="Y219" s="15"/>
      <c r="Z219" s="15"/>
      <c r="AA219" s="15"/>
      <c r="AB219" s="15" t="s">
        <v>86</v>
      </c>
      <c r="AC219" s="15"/>
      <c r="AD219" s="15" t="s">
        <v>86</v>
      </c>
      <c r="AE219" s="15"/>
      <c r="AF219" s="15"/>
      <c r="AG219" s="15"/>
      <c r="AH219" s="15"/>
      <c r="AI219" s="15"/>
      <c r="AJ219" s="15" t="s">
        <v>86</v>
      </c>
      <c r="AK219" s="15"/>
      <c r="AL219" s="15" t="s">
        <v>86</v>
      </c>
      <c r="AM219" s="7"/>
      <c r="AN219" s="7"/>
      <c r="AO219" s="7"/>
      <c r="AP219" s="7"/>
      <c r="AQ219" s="7">
        <v>10</v>
      </c>
      <c r="AR219" s="3">
        <v>102</v>
      </c>
      <c r="AS219" s="8">
        <f t="shared" si="33"/>
        <v>9.8039215686274508E-2</v>
      </c>
    </row>
    <row r="220" spans="1:45" ht="12.75" customHeight="1" x14ac:dyDescent="0.2">
      <c r="A220" s="81"/>
      <c r="B220" s="85"/>
      <c r="C220" s="31" t="s">
        <v>91</v>
      </c>
      <c r="D220" s="32"/>
      <c r="E220" s="15"/>
      <c r="F220" s="15"/>
      <c r="G220" s="15"/>
      <c r="H220" s="15"/>
      <c r="I220" s="15"/>
      <c r="J220" s="15" t="s">
        <v>86</v>
      </c>
      <c r="K220" s="15"/>
      <c r="L220" s="15"/>
      <c r="M220" s="15" t="s">
        <v>86</v>
      </c>
      <c r="N220" s="15"/>
      <c r="O220" s="15"/>
      <c r="P220" s="15" t="s">
        <v>86</v>
      </c>
      <c r="Q220" s="15"/>
      <c r="R220" s="15" t="s">
        <v>86</v>
      </c>
      <c r="S220" s="15"/>
      <c r="T220" s="15"/>
      <c r="U220" s="15"/>
      <c r="V220" s="15" t="s">
        <v>86</v>
      </c>
      <c r="W220" s="15"/>
      <c r="X220" s="15" t="s">
        <v>86</v>
      </c>
      <c r="Y220" s="15"/>
      <c r="Z220" s="15"/>
      <c r="AA220" s="15"/>
      <c r="AB220" s="15" t="s">
        <v>86</v>
      </c>
      <c r="AC220" s="15"/>
      <c r="AD220" s="15" t="s">
        <v>86</v>
      </c>
      <c r="AE220" s="15"/>
      <c r="AF220" s="15"/>
      <c r="AG220" s="15"/>
      <c r="AH220" s="15"/>
      <c r="AI220" s="15"/>
      <c r="AJ220" s="15" t="s">
        <v>86</v>
      </c>
      <c r="AK220" s="15"/>
      <c r="AL220" s="15" t="s">
        <v>86</v>
      </c>
      <c r="AM220" s="7"/>
      <c r="AN220" s="7"/>
      <c r="AO220" s="7"/>
      <c r="AP220" s="7"/>
      <c r="AQ220" s="7">
        <v>10</v>
      </c>
      <c r="AR220" s="3">
        <f t="shared" si="36"/>
        <v>102</v>
      </c>
      <c r="AS220" s="8">
        <f t="shared" si="33"/>
        <v>9.8039215686274508E-2</v>
      </c>
    </row>
    <row r="221" spans="1:45" ht="12.75" customHeight="1" x14ac:dyDescent="0.2">
      <c r="A221" s="81"/>
      <c r="B221" s="83" t="s">
        <v>57</v>
      </c>
      <c r="C221" s="31" t="s">
        <v>67</v>
      </c>
      <c r="D221" s="60"/>
      <c r="E221" s="15"/>
      <c r="F221" s="15"/>
      <c r="G221" s="15"/>
      <c r="H221" s="26"/>
      <c r="I221" s="26"/>
      <c r="J221" s="15"/>
      <c r="K221" s="15"/>
      <c r="L221" s="15"/>
      <c r="M221" s="15" t="s">
        <v>86</v>
      </c>
      <c r="N221" s="15"/>
      <c r="O221" s="15"/>
      <c r="P221" s="15"/>
      <c r="Q221" s="15"/>
      <c r="R221" s="15" t="s">
        <v>86</v>
      </c>
      <c r="S221" s="15"/>
      <c r="T221" s="15"/>
      <c r="U221" s="15"/>
      <c r="V221" s="15"/>
      <c r="W221" s="15" t="s">
        <v>86</v>
      </c>
      <c r="X221" s="15"/>
      <c r="Y221" s="15"/>
      <c r="Z221" s="15"/>
      <c r="AA221" s="15"/>
      <c r="AB221" s="15"/>
      <c r="AC221" s="15"/>
      <c r="AD221" s="15"/>
      <c r="AE221" s="15"/>
      <c r="AF221" s="15" t="s">
        <v>86</v>
      </c>
      <c r="AG221" s="15"/>
      <c r="AH221" s="15"/>
      <c r="AI221" s="15"/>
      <c r="AJ221" s="15" t="s">
        <v>92</v>
      </c>
      <c r="AK221" s="15"/>
      <c r="AL221" s="15"/>
      <c r="AM221" s="7"/>
      <c r="AN221" s="7"/>
      <c r="AO221" s="7"/>
      <c r="AP221" s="7"/>
      <c r="AQ221" s="7">
        <v>5</v>
      </c>
      <c r="AR221" s="3">
        <f t="shared" si="36"/>
        <v>102</v>
      </c>
      <c r="AS221" s="8">
        <f t="shared" si="33"/>
        <v>4.9019607843137254E-2</v>
      </c>
    </row>
    <row r="222" spans="1:45" ht="12.75" customHeight="1" x14ac:dyDescent="0.2">
      <c r="A222" s="81"/>
      <c r="B222" s="84"/>
      <c r="C222" s="31" t="s">
        <v>68</v>
      </c>
      <c r="D222" s="32"/>
      <c r="E222" s="15"/>
      <c r="F222" s="15"/>
      <c r="G222" s="15"/>
      <c r="H222" s="15"/>
      <c r="I222" s="15" t="s">
        <v>86</v>
      </c>
      <c r="J222" s="15"/>
      <c r="K222" s="15"/>
      <c r="L222" s="15"/>
      <c r="M222" s="15"/>
      <c r="N222" s="15" t="s">
        <v>86</v>
      </c>
      <c r="O222" s="15"/>
      <c r="P222" s="15"/>
      <c r="Q222" s="15"/>
      <c r="R222" s="15" t="s">
        <v>86</v>
      </c>
      <c r="S222" s="15"/>
      <c r="T222" s="15"/>
      <c r="U222" s="15"/>
      <c r="V222" s="15" t="s">
        <v>86</v>
      </c>
      <c r="W222" s="15"/>
      <c r="X222" s="15"/>
      <c r="Y222" s="15"/>
      <c r="Z222" s="15"/>
      <c r="AA222" s="15" t="s">
        <v>86</v>
      </c>
      <c r="AB222" s="15"/>
      <c r="AC222" s="15"/>
      <c r="AD222" s="15"/>
      <c r="AE222" s="15" t="s">
        <v>86</v>
      </c>
      <c r="AF222" s="15"/>
      <c r="AG222" s="15"/>
      <c r="AH222" s="15"/>
      <c r="AI222" s="27"/>
      <c r="AJ222" s="15" t="s">
        <v>92</v>
      </c>
      <c r="AK222" s="15"/>
      <c r="AL222" s="15"/>
      <c r="AM222" s="7"/>
      <c r="AN222" s="7"/>
      <c r="AO222" s="7"/>
      <c r="AP222" s="7"/>
      <c r="AQ222" s="7">
        <v>7</v>
      </c>
      <c r="AR222" s="3">
        <v>136</v>
      </c>
      <c r="AS222" s="8">
        <f t="shared" si="33"/>
        <v>5.1470588235294115E-2</v>
      </c>
    </row>
    <row r="223" spans="1:45" ht="12.75" customHeight="1" x14ac:dyDescent="0.2">
      <c r="A223" s="81"/>
      <c r="B223" s="84"/>
      <c r="C223" s="71" t="s">
        <v>69</v>
      </c>
      <c r="D223" s="32"/>
      <c r="E223" s="15"/>
      <c r="F223" s="15"/>
      <c r="G223" s="15"/>
      <c r="H223" s="15"/>
      <c r="I223" s="15"/>
      <c r="J223" s="15"/>
      <c r="K223" s="15"/>
      <c r="L223" s="15"/>
      <c r="M223" s="15" t="s">
        <v>86</v>
      </c>
      <c r="N223" s="15"/>
      <c r="O223" s="15"/>
      <c r="P223" s="15"/>
      <c r="Q223" s="15"/>
      <c r="R223" s="15" t="s">
        <v>86</v>
      </c>
      <c r="S223" s="15"/>
      <c r="T223" s="15"/>
      <c r="U223" s="15"/>
      <c r="V223" s="15"/>
      <c r="W223" s="15" t="s">
        <v>86</v>
      </c>
      <c r="X223" s="15"/>
      <c r="Y223" s="15"/>
      <c r="Z223" s="15"/>
      <c r="AA223" s="15"/>
      <c r="AB223" s="15"/>
      <c r="AC223" s="15"/>
      <c r="AD223" s="15"/>
      <c r="AE223" s="15"/>
      <c r="AF223" s="15" t="s">
        <v>86</v>
      </c>
      <c r="AG223" s="15"/>
      <c r="AH223" s="15"/>
      <c r="AI223" s="27"/>
      <c r="AJ223" s="15" t="s">
        <v>92</v>
      </c>
      <c r="AK223" s="15"/>
      <c r="AL223" s="15"/>
      <c r="AM223" s="7"/>
      <c r="AN223" s="7"/>
      <c r="AO223" s="7"/>
      <c r="AP223" s="7"/>
      <c r="AQ223" s="7">
        <v>5</v>
      </c>
      <c r="AR223" s="3">
        <f t="shared" si="36"/>
        <v>102</v>
      </c>
      <c r="AS223" s="8">
        <f t="shared" si="33"/>
        <v>4.9019607843137254E-2</v>
      </c>
    </row>
    <row r="224" spans="1:45" ht="25.5" x14ac:dyDescent="0.2">
      <c r="A224" s="81"/>
      <c r="B224" s="85"/>
      <c r="C224" s="31" t="s">
        <v>91</v>
      </c>
      <c r="D224" s="32"/>
      <c r="E224" s="15"/>
      <c r="F224" s="15"/>
      <c r="G224" s="15"/>
      <c r="H224" s="15"/>
      <c r="I224" s="15"/>
      <c r="J224" s="15"/>
      <c r="K224" s="15"/>
      <c r="L224" s="15"/>
      <c r="M224" s="15" t="s">
        <v>86</v>
      </c>
      <c r="N224" s="15"/>
      <c r="O224" s="15"/>
      <c r="P224" s="15"/>
      <c r="Q224" s="15"/>
      <c r="R224" s="15" t="s">
        <v>86</v>
      </c>
      <c r="S224" s="15"/>
      <c r="T224" s="15"/>
      <c r="U224" s="15"/>
      <c r="V224" s="15"/>
      <c r="W224" s="15" t="s">
        <v>86</v>
      </c>
      <c r="X224" s="15"/>
      <c r="Y224" s="15"/>
      <c r="Z224" s="15"/>
      <c r="AA224" s="15"/>
      <c r="AB224" s="15"/>
      <c r="AC224" s="15"/>
      <c r="AD224" s="15"/>
      <c r="AE224" s="15"/>
      <c r="AF224" s="15" t="s">
        <v>86</v>
      </c>
      <c r="AG224" s="15"/>
      <c r="AH224" s="15"/>
      <c r="AI224" s="27"/>
      <c r="AJ224" s="15" t="s">
        <v>92</v>
      </c>
      <c r="AK224" s="15"/>
      <c r="AL224" s="15"/>
      <c r="AM224" s="7"/>
      <c r="AN224" s="7"/>
      <c r="AO224" s="7"/>
      <c r="AP224" s="7"/>
      <c r="AQ224" s="7">
        <v>5</v>
      </c>
      <c r="AR224" s="3">
        <f t="shared" si="36"/>
        <v>102</v>
      </c>
      <c r="AS224" s="8">
        <f t="shared" si="33"/>
        <v>4.9019607843137254E-2</v>
      </c>
    </row>
    <row r="225" spans="1:45" ht="12.75" customHeight="1" x14ac:dyDescent="0.2">
      <c r="A225" s="81"/>
      <c r="B225" s="83" t="s">
        <v>58</v>
      </c>
      <c r="C225" s="31" t="s">
        <v>67</v>
      </c>
      <c r="D225" s="32"/>
      <c r="E225" s="15"/>
      <c r="F225" s="15"/>
      <c r="G225" s="15"/>
      <c r="H225" s="15"/>
      <c r="I225" s="15"/>
      <c r="J225" s="15" t="s">
        <v>86</v>
      </c>
      <c r="K225" s="15"/>
      <c r="L225" s="15"/>
      <c r="M225" s="15"/>
      <c r="N225" s="15"/>
      <c r="O225" s="15"/>
      <c r="P225" s="15"/>
      <c r="Q225" s="15"/>
      <c r="R225" s="15" t="s">
        <v>86</v>
      </c>
      <c r="S225" s="15"/>
      <c r="T225" s="15"/>
      <c r="U225" s="15"/>
      <c r="V225" s="15"/>
      <c r="W225" s="15"/>
      <c r="X225" s="15"/>
      <c r="Y225" s="15" t="s">
        <v>86</v>
      </c>
      <c r="Z225" s="15"/>
      <c r="AA225" s="15"/>
      <c r="AB225" s="15"/>
      <c r="AC225" s="15"/>
      <c r="AD225" s="15" t="s">
        <v>86</v>
      </c>
      <c r="AE225" s="15"/>
      <c r="AF225" s="15"/>
      <c r="AG225" s="15"/>
      <c r="AH225" s="15"/>
      <c r="AI225" s="27"/>
      <c r="AJ225" s="15" t="s">
        <v>86</v>
      </c>
      <c r="AK225" s="15"/>
      <c r="AL225" s="15" t="s">
        <v>86</v>
      </c>
      <c r="AM225" s="7"/>
      <c r="AN225" s="7"/>
      <c r="AO225" s="7"/>
      <c r="AP225" s="7"/>
      <c r="AQ225" s="7">
        <v>6</v>
      </c>
      <c r="AR225" s="3">
        <f t="shared" ref="AR225:AR228" si="37">34*2</f>
        <v>68</v>
      </c>
      <c r="AS225" s="8">
        <f t="shared" si="33"/>
        <v>8.8235294117647065E-2</v>
      </c>
    </row>
    <row r="226" spans="1:45" ht="12.75" customHeight="1" x14ac:dyDescent="0.2">
      <c r="A226" s="81"/>
      <c r="B226" s="84"/>
      <c r="C226" s="31" t="s">
        <v>68</v>
      </c>
      <c r="D226" s="32"/>
      <c r="E226" s="15"/>
      <c r="F226" s="15"/>
      <c r="G226" s="15"/>
      <c r="H226" s="15"/>
      <c r="I226" s="15"/>
      <c r="J226" s="15"/>
      <c r="K226" s="15"/>
      <c r="L226" s="15" t="s">
        <v>86</v>
      </c>
      <c r="M226" s="15"/>
      <c r="N226" s="15"/>
      <c r="O226" s="15"/>
      <c r="P226" s="15"/>
      <c r="Q226" s="15" t="s">
        <v>86</v>
      </c>
      <c r="R226" s="15"/>
      <c r="S226" s="15"/>
      <c r="T226" s="15"/>
      <c r="U226" s="15"/>
      <c r="V226" s="15" t="s">
        <v>86</v>
      </c>
      <c r="W226" s="15"/>
      <c r="X226" s="15"/>
      <c r="Y226" s="15"/>
      <c r="Z226" s="15"/>
      <c r="AA226" s="15"/>
      <c r="AB226" s="15" t="s">
        <v>86</v>
      </c>
      <c r="AC226" s="15"/>
      <c r="AD226" s="15"/>
      <c r="AE226" s="15"/>
      <c r="AF226" s="15"/>
      <c r="AG226" s="15"/>
      <c r="AH226" s="15"/>
      <c r="AI226" s="27" t="s">
        <v>86</v>
      </c>
      <c r="AJ226" s="15"/>
      <c r="AK226" s="15"/>
      <c r="AL226" s="15" t="s">
        <v>86</v>
      </c>
      <c r="AM226" s="7"/>
      <c r="AN226" s="7"/>
      <c r="AO226" s="7"/>
      <c r="AP226" s="7"/>
      <c r="AQ226" s="7">
        <v>6</v>
      </c>
      <c r="AR226" s="3">
        <v>102</v>
      </c>
      <c r="AS226" s="8">
        <f t="shared" si="33"/>
        <v>5.8823529411764705E-2</v>
      </c>
    </row>
    <row r="227" spans="1:45" ht="12.75" customHeight="1" x14ac:dyDescent="0.2">
      <c r="A227" s="81"/>
      <c r="B227" s="84"/>
      <c r="C227" s="71" t="s">
        <v>69</v>
      </c>
      <c r="D227" s="32"/>
      <c r="E227" s="15"/>
      <c r="F227" s="15"/>
      <c r="G227" s="15"/>
      <c r="H227" s="15"/>
      <c r="I227" s="15"/>
      <c r="J227" s="15" t="s">
        <v>86</v>
      </c>
      <c r="K227" s="15"/>
      <c r="L227" s="15"/>
      <c r="M227" s="15"/>
      <c r="N227" s="15"/>
      <c r="O227" s="15"/>
      <c r="P227" s="15"/>
      <c r="Q227" s="15"/>
      <c r="R227" s="15" t="s">
        <v>86</v>
      </c>
      <c r="S227" s="15"/>
      <c r="T227" s="15"/>
      <c r="U227" s="15"/>
      <c r="V227" s="15"/>
      <c r="W227" s="15"/>
      <c r="X227" s="15"/>
      <c r="Y227" s="15" t="s">
        <v>86</v>
      </c>
      <c r="Z227" s="15"/>
      <c r="AA227" s="15"/>
      <c r="AB227" s="15"/>
      <c r="AC227" s="15"/>
      <c r="AD227" s="15" t="s">
        <v>86</v>
      </c>
      <c r="AE227" s="15"/>
      <c r="AF227" s="15"/>
      <c r="AG227" s="15"/>
      <c r="AH227" s="15"/>
      <c r="AI227" s="27"/>
      <c r="AJ227" s="15" t="s">
        <v>86</v>
      </c>
      <c r="AK227" s="15"/>
      <c r="AL227" s="15" t="s">
        <v>86</v>
      </c>
      <c r="AM227" s="7"/>
      <c r="AN227" s="7"/>
      <c r="AO227" s="7"/>
      <c r="AP227" s="7"/>
      <c r="AQ227" s="7">
        <v>6</v>
      </c>
      <c r="AR227" s="3">
        <v>68</v>
      </c>
      <c r="AS227" s="8">
        <f t="shared" si="33"/>
        <v>8.8235294117647065E-2</v>
      </c>
    </row>
    <row r="228" spans="1:45" ht="12.75" customHeight="1" x14ac:dyDescent="0.2">
      <c r="A228" s="81"/>
      <c r="B228" s="85"/>
      <c r="C228" s="31" t="s">
        <v>91</v>
      </c>
      <c r="D228" s="30"/>
      <c r="E228" s="15"/>
      <c r="F228" s="15"/>
      <c r="G228" s="15"/>
      <c r="H228" s="15"/>
      <c r="I228" s="15"/>
      <c r="J228" s="15" t="s">
        <v>86</v>
      </c>
      <c r="K228" s="15"/>
      <c r="L228" s="15"/>
      <c r="M228" s="15"/>
      <c r="N228" s="15"/>
      <c r="O228" s="15"/>
      <c r="P228" s="15"/>
      <c r="Q228" s="15"/>
      <c r="R228" s="15" t="s">
        <v>86</v>
      </c>
      <c r="S228" s="15"/>
      <c r="T228" s="15"/>
      <c r="U228" s="15"/>
      <c r="V228" s="15"/>
      <c r="W228" s="15"/>
      <c r="X228" s="15"/>
      <c r="Y228" s="15" t="s">
        <v>86</v>
      </c>
      <c r="Z228" s="15"/>
      <c r="AA228" s="15"/>
      <c r="AB228" s="15"/>
      <c r="AC228" s="15"/>
      <c r="AD228" s="15" t="s">
        <v>86</v>
      </c>
      <c r="AE228" s="15"/>
      <c r="AF228" s="15"/>
      <c r="AG228" s="15"/>
      <c r="AH228" s="15"/>
      <c r="AI228" s="27"/>
      <c r="AJ228" s="15" t="s">
        <v>86</v>
      </c>
      <c r="AK228" s="15"/>
      <c r="AL228" s="15" t="s">
        <v>86</v>
      </c>
      <c r="AM228" s="7"/>
      <c r="AN228" s="7"/>
      <c r="AO228" s="7"/>
      <c r="AP228" s="7"/>
      <c r="AQ228" s="7">
        <v>6</v>
      </c>
      <c r="AR228" s="3">
        <f t="shared" si="37"/>
        <v>68</v>
      </c>
      <c r="AS228" s="8">
        <f t="shared" si="33"/>
        <v>8.8235294117647065E-2</v>
      </c>
    </row>
    <row r="229" spans="1:45" x14ac:dyDescent="0.2">
      <c r="A229" s="81"/>
      <c r="B229" s="83" t="s">
        <v>59</v>
      </c>
      <c r="C229" s="31" t="s">
        <v>67</v>
      </c>
      <c r="D229" s="32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 t="s">
        <v>86</v>
      </c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27"/>
      <c r="AJ229" s="27"/>
      <c r="AK229" s="15"/>
      <c r="AL229" s="15" t="s">
        <v>86</v>
      </c>
      <c r="AM229" s="7"/>
      <c r="AN229" s="7"/>
      <c r="AO229" s="7"/>
      <c r="AP229" s="7"/>
      <c r="AQ229" s="7">
        <v>2</v>
      </c>
      <c r="AR229" s="3">
        <f>34*1</f>
        <v>34</v>
      </c>
      <c r="AS229" s="8">
        <f t="shared" si="33"/>
        <v>5.8823529411764705E-2</v>
      </c>
    </row>
    <row r="230" spans="1:45" x14ac:dyDescent="0.2">
      <c r="A230" s="81"/>
      <c r="B230" s="84"/>
      <c r="C230" s="74" t="s">
        <v>68</v>
      </c>
      <c r="D230" s="32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 t="s">
        <v>86</v>
      </c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27"/>
      <c r="AJ230" s="27"/>
      <c r="AK230" s="15"/>
      <c r="AL230" s="15" t="s">
        <v>86</v>
      </c>
      <c r="AM230" s="7"/>
      <c r="AN230" s="7"/>
      <c r="AO230" s="7"/>
      <c r="AP230" s="7"/>
      <c r="AQ230" s="7">
        <v>2</v>
      </c>
      <c r="AR230" s="3">
        <f>34*1</f>
        <v>34</v>
      </c>
      <c r="AS230" s="8">
        <f t="shared" si="33"/>
        <v>5.8823529411764705E-2</v>
      </c>
    </row>
    <row r="231" spans="1:45" x14ac:dyDescent="0.2">
      <c r="A231" s="81"/>
      <c r="B231" s="84"/>
      <c r="C231" s="31" t="s">
        <v>69</v>
      </c>
      <c r="D231" s="30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 t="s">
        <v>86</v>
      </c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27"/>
      <c r="AJ231" s="27"/>
      <c r="AK231" s="15"/>
      <c r="AL231" s="15" t="s">
        <v>86</v>
      </c>
      <c r="AM231" s="7"/>
      <c r="AN231" s="7"/>
      <c r="AO231" s="7"/>
      <c r="AP231" s="7"/>
      <c r="AQ231" s="7">
        <v>2</v>
      </c>
      <c r="AR231" s="3">
        <f t="shared" ref="AR231:AR236" si="38">34*1</f>
        <v>34</v>
      </c>
      <c r="AS231" s="8">
        <f t="shared" si="33"/>
        <v>5.8823529411764705E-2</v>
      </c>
    </row>
    <row r="232" spans="1:45" x14ac:dyDescent="0.2">
      <c r="A232" s="81"/>
      <c r="B232" s="85"/>
      <c r="C232" s="31" t="s">
        <v>91</v>
      </c>
      <c r="D232" s="30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 t="s">
        <v>86</v>
      </c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27"/>
      <c r="AJ232" s="27"/>
      <c r="AK232" s="15"/>
      <c r="AL232" s="15" t="s">
        <v>86</v>
      </c>
      <c r="AM232" s="7"/>
      <c r="AN232" s="7"/>
      <c r="AO232" s="7"/>
      <c r="AP232" s="7"/>
      <c r="AQ232" s="7">
        <v>2</v>
      </c>
      <c r="AR232" s="3">
        <f t="shared" si="38"/>
        <v>34</v>
      </c>
      <c r="AS232" s="8">
        <f t="shared" si="33"/>
        <v>5.8823529411764705E-2</v>
      </c>
    </row>
    <row r="233" spans="1:45" ht="12.75" customHeight="1" x14ac:dyDescent="0.2">
      <c r="A233" s="81"/>
      <c r="B233" s="83" t="s">
        <v>29</v>
      </c>
      <c r="C233" s="31" t="s">
        <v>67</v>
      </c>
      <c r="D233" s="32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 t="s">
        <v>86</v>
      </c>
      <c r="Q233" s="15"/>
      <c r="R233" s="15"/>
      <c r="S233" s="15"/>
      <c r="T233" s="2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27" t="s">
        <v>92</v>
      </c>
      <c r="AJ233" s="27"/>
      <c r="AK233" s="15"/>
      <c r="AL233" s="15"/>
      <c r="AM233" s="7"/>
      <c r="AN233" s="7"/>
      <c r="AO233" s="7"/>
      <c r="AP233" s="7"/>
      <c r="AQ233" s="7">
        <v>2</v>
      </c>
      <c r="AR233" s="3">
        <f t="shared" si="38"/>
        <v>34</v>
      </c>
      <c r="AS233" s="8">
        <f t="shared" si="33"/>
        <v>5.8823529411764705E-2</v>
      </c>
    </row>
    <row r="234" spans="1:45" ht="12.75" customHeight="1" x14ac:dyDescent="0.2">
      <c r="A234" s="81"/>
      <c r="B234" s="84"/>
      <c r="C234" s="31" t="s">
        <v>68</v>
      </c>
      <c r="D234" s="32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 t="s">
        <v>86</v>
      </c>
      <c r="Q234" s="15"/>
      <c r="R234" s="15"/>
      <c r="S234" s="28"/>
      <c r="T234" s="26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27" t="s">
        <v>92</v>
      </c>
      <c r="AJ234" s="27"/>
      <c r="AK234" s="15"/>
      <c r="AL234" s="15"/>
      <c r="AM234" s="7"/>
      <c r="AN234" s="7"/>
      <c r="AO234" s="7"/>
      <c r="AP234" s="7"/>
      <c r="AQ234" s="7">
        <v>2</v>
      </c>
      <c r="AR234" s="3">
        <f t="shared" si="38"/>
        <v>34</v>
      </c>
      <c r="AS234" s="8">
        <f t="shared" si="33"/>
        <v>5.8823529411764705E-2</v>
      </c>
    </row>
    <row r="235" spans="1:45" ht="12.75" customHeight="1" x14ac:dyDescent="0.2">
      <c r="A235" s="81"/>
      <c r="B235" s="84"/>
      <c r="C235" s="71" t="s">
        <v>69</v>
      </c>
      <c r="D235" s="32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 t="s">
        <v>86</v>
      </c>
      <c r="Q235" s="15"/>
      <c r="R235" s="15"/>
      <c r="S235" s="28"/>
      <c r="T235" s="26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27" t="s">
        <v>92</v>
      </c>
      <c r="AJ235" s="27"/>
      <c r="AK235" s="15"/>
      <c r="AL235" s="15"/>
      <c r="AM235" s="7"/>
      <c r="AN235" s="7"/>
      <c r="AO235" s="7"/>
      <c r="AP235" s="7"/>
      <c r="AQ235" s="7">
        <v>2</v>
      </c>
      <c r="AR235" s="3">
        <f t="shared" si="38"/>
        <v>34</v>
      </c>
      <c r="AS235" s="8">
        <f t="shared" si="33"/>
        <v>5.8823529411764705E-2</v>
      </c>
    </row>
    <row r="236" spans="1:45" ht="12.75" customHeight="1" x14ac:dyDescent="0.2">
      <c r="A236" s="81"/>
      <c r="B236" s="84"/>
      <c r="C236" s="31" t="s">
        <v>91</v>
      </c>
      <c r="D236" s="30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 t="s">
        <v>86</v>
      </c>
      <c r="Q236" s="15"/>
      <c r="R236" s="15"/>
      <c r="S236" s="26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27" t="s">
        <v>92</v>
      </c>
      <c r="AJ236" s="27"/>
      <c r="AK236" s="15"/>
      <c r="AL236" s="15"/>
      <c r="AM236" s="7"/>
      <c r="AN236" s="7"/>
      <c r="AO236" s="7"/>
      <c r="AP236" s="7"/>
      <c r="AQ236" s="7">
        <v>2</v>
      </c>
      <c r="AR236" s="3">
        <f t="shared" si="38"/>
        <v>34</v>
      </c>
      <c r="AS236" s="8">
        <f t="shared" si="33"/>
        <v>5.8823529411764705E-2</v>
      </c>
    </row>
    <row r="237" spans="1:45" ht="12.75" customHeight="1" x14ac:dyDescent="0.2">
      <c r="A237" s="81"/>
      <c r="B237" s="83" t="s">
        <v>22</v>
      </c>
      <c r="C237" s="31" t="s">
        <v>67</v>
      </c>
      <c r="D237" s="30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26"/>
      <c r="T237" s="15"/>
      <c r="U237" s="15"/>
      <c r="V237" s="15"/>
      <c r="W237" s="15"/>
      <c r="X237" s="15"/>
      <c r="Y237" s="15" t="s">
        <v>86</v>
      </c>
      <c r="Z237" s="15"/>
      <c r="AA237" s="15"/>
      <c r="AB237" s="15"/>
      <c r="AC237" s="15"/>
      <c r="AD237" s="15"/>
      <c r="AE237" s="15"/>
      <c r="AF237" s="15" t="s">
        <v>86</v>
      </c>
      <c r="AG237" s="15"/>
      <c r="AH237" s="15" t="s">
        <v>86</v>
      </c>
      <c r="AI237" s="27"/>
      <c r="AJ237" s="27"/>
      <c r="AK237" s="15"/>
      <c r="AL237" s="15"/>
      <c r="AM237" s="7"/>
      <c r="AN237" s="7"/>
      <c r="AO237" s="7"/>
      <c r="AP237" s="7"/>
      <c r="AQ237" s="7">
        <v>3</v>
      </c>
      <c r="AR237" s="3">
        <v>68</v>
      </c>
      <c r="AS237" s="8">
        <f t="shared" si="33"/>
        <v>4.4117647058823532E-2</v>
      </c>
    </row>
    <row r="238" spans="1:45" ht="12.75" customHeight="1" x14ac:dyDescent="0.2">
      <c r="A238" s="81"/>
      <c r="B238" s="84"/>
      <c r="C238" s="31" t="s">
        <v>68</v>
      </c>
      <c r="D238" s="30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26"/>
      <c r="T238" s="15"/>
      <c r="U238" s="15"/>
      <c r="V238" s="15"/>
      <c r="W238" s="15"/>
      <c r="X238" s="15"/>
      <c r="Y238" s="15" t="s">
        <v>86</v>
      </c>
      <c r="Z238" s="15"/>
      <c r="AA238" s="15"/>
      <c r="AB238" s="15"/>
      <c r="AC238" s="15"/>
      <c r="AD238" s="15"/>
      <c r="AE238" s="15"/>
      <c r="AF238" s="15" t="s">
        <v>86</v>
      </c>
      <c r="AG238" s="15"/>
      <c r="AH238" s="15" t="s">
        <v>86</v>
      </c>
      <c r="AI238" s="27"/>
      <c r="AJ238" s="27"/>
      <c r="AK238" s="15"/>
      <c r="AL238" s="15"/>
      <c r="AM238" s="7"/>
      <c r="AN238" s="7"/>
      <c r="AO238" s="7"/>
      <c r="AP238" s="7"/>
      <c r="AQ238" s="7">
        <v>3</v>
      </c>
      <c r="AR238" s="3">
        <v>68</v>
      </c>
      <c r="AS238" s="8">
        <f t="shared" si="33"/>
        <v>4.4117647058823532E-2</v>
      </c>
    </row>
    <row r="239" spans="1:45" ht="12.75" customHeight="1" x14ac:dyDescent="0.2">
      <c r="A239" s="81"/>
      <c r="B239" s="84"/>
      <c r="C239" s="71" t="s">
        <v>69</v>
      </c>
      <c r="D239" s="37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26"/>
      <c r="T239" s="15"/>
      <c r="U239" s="15"/>
      <c r="V239" s="15"/>
      <c r="W239" s="15"/>
      <c r="X239" s="15"/>
      <c r="Y239" s="15" t="s">
        <v>86</v>
      </c>
      <c r="Z239" s="15"/>
      <c r="AA239" s="15"/>
      <c r="AB239" s="15"/>
      <c r="AC239" s="15"/>
      <c r="AD239" s="15"/>
      <c r="AE239" s="15"/>
      <c r="AF239" s="15" t="s">
        <v>86</v>
      </c>
      <c r="AG239" s="15"/>
      <c r="AH239" s="15" t="s">
        <v>86</v>
      </c>
      <c r="AI239" s="27"/>
      <c r="AJ239" s="27"/>
      <c r="AK239" s="15"/>
      <c r="AL239" s="15"/>
      <c r="AM239" s="7"/>
      <c r="AN239" s="7"/>
      <c r="AO239" s="7"/>
      <c r="AP239" s="7"/>
      <c r="AQ239" s="7">
        <v>3</v>
      </c>
      <c r="AR239" s="3">
        <v>68</v>
      </c>
      <c r="AS239" s="8">
        <f t="shared" si="33"/>
        <v>4.4117647058823532E-2</v>
      </c>
    </row>
    <row r="240" spans="1:45" ht="12.75" customHeight="1" x14ac:dyDescent="0.2">
      <c r="A240" s="81"/>
      <c r="B240" s="85"/>
      <c r="C240" s="31" t="s">
        <v>91</v>
      </c>
      <c r="D240" s="3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26"/>
      <c r="T240" s="15"/>
      <c r="U240" s="15"/>
      <c r="V240" s="15"/>
      <c r="W240" s="15"/>
      <c r="X240" s="15"/>
      <c r="Y240" s="15" t="s">
        <v>86</v>
      </c>
      <c r="Z240" s="15"/>
      <c r="AA240" s="15"/>
      <c r="AB240" s="15"/>
      <c r="AC240" s="15"/>
      <c r="AD240" s="15"/>
      <c r="AE240" s="15"/>
      <c r="AF240" s="15" t="s">
        <v>86</v>
      </c>
      <c r="AG240" s="15"/>
      <c r="AH240" s="15" t="s">
        <v>86</v>
      </c>
      <c r="AI240" s="27"/>
      <c r="AJ240" s="27"/>
      <c r="AK240" s="15"/>
      <c r="AL240" s="15"/>
      <c r="AM240" s="7"/>
      <c r="AN240" s="7"/>
      <c r="AO240" s="7"/>
      <c r="AP240" s="7"/>
      <c r="AQ240" s="7">
        <v>3</v>
      </c>
      <c r="AR240" s="3">
        <v>68</v>
      </c>
      <c r="AS240" s="8">
        <f t="shared" si="33"/>
        <v>4.4117647058823532E-2</v>
      </c>
    </row>
    <row r="241" spans="1:45" ht="12.75" customHeight="1" x14ac:dyDescent="0.2">
      <c r="A241" s="81"/>
      <c r="B241" s="83" t="s">
        <v>24</v>
      </c>
      <c r="C241" s="31" t="s">
        <v>67</v>
      </c>
      <c r="D241" s="30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26"/>
      <c r="T241" s="15"/>
      <c r="U241" s="15"/>
      <c r="V241" s="15"/>
      <c r="W241" s="15"/>
      <c r="X241" s="15" t="s">
        <v>86</v>
      </c>
      <c r="Y241" s="15"/>
      <c r="Z241" s="15"/>
      <c r="AA241" s="15"/>
      <c r="AB241" s="15"/>
      <c r="AC241" s="15"/>
      <c r="AD241" s="15"/>
      <c r="AE241" s="15"/>
      <c r="AF241" s="15"/>
      <c r="AG241" s="15" t="s">
        <v>86</v>
      </c>
      <c r="AH241" s="15"/>
      <c r="AI241" s="27"/>
      <c r="AJ241" s="27"/>
      <c r="AK241" s="15" t="s">
        <v>86</v>
      </c>
      <c r="AL241" s="15"/>
      <c r="AM241" s="7"/>
      <c r="AN241" s="7"/>
      <c r="AO241" s="7"/>
      <c r="AP241" s="7"/>
      <c r="AQ241" s="7">
        <v>3</v>
      </c>
      <c r="AR241" s="3">
        <f t="shared" ref="AR241:AR256" si="39">34*2</f>
        <v>68</v>
      </c>
      <c r="AS241" s="8">
        <f t="shared" si="33"/>
        <v>4.4117647058823532E-2</v>
      </c>
    </row>
    <row r="242" spans="1:45" ht="12.75" customHeight="1" x14ac:dyDescent="0.2">
      <c r="A242" s="81"/>
      <c r="B242" s="84"/>
      <c r="C242" s="31" t="s">
        <v>68</v>
      </c>
      <c r="D242" s="30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26"/>
      <c r="T242" s="15"/>
      <c r="U242" s="15"/>
      <c r="V242" s="15"/>
      <c r="W242" s="15"/>
      <c r="X242" s="15" t="s">
        <v>86</v>
      </c>
      <c r="Y242" s="15"/>
      <c r="Z242" s="15"/>
      <c r="AA242" s="15"/>
      <c r="AB242" s="15"/>
      <c r="AC242" s="15"/>
      <c r="AD242" s="15"/>
      <c r="AE242" s="15"/>
      <c r="AF242" s="15"/>
      <c r="AG242" s="15" t="s">
        <v>86</v>
      </c>
      <c r="AH242" s="15"/>
      <c r="AI242" s="27"/>
      <c r="AJ242" s="27"/>
      <c r="AK242" s="15" t="s">
        <v>86</v>
      </c>
      <c r="AL242" s="15"/>
      <c r="AM242" s="7"/>
      <c r="AN242" s="7"/>
      <c r="AO242" s="7"/>
      <c r="AP242" s="7"/>
      <c r="AQ242" s="7">
        <v>3</v>
      </c>
      <c r="AR242" s="3">
        <f t="shared" si="39"/>
        <v>68</v>
      </c>
      <c r="AS242" s="8">
        <f t="shared" si="33"/>
        <v>4.4117647058823532E-2</v>
      </c>
    </row>
    <row r="243" spans="1:45" ht="12.75" customHeight="1" x14ac:dyDescent="0.2">
      <c r="A243" s="81"/>
      <c r="B243" s="84"/>
      <c r="C243" s="71" t="s">
        <v>69</v>
      </c>
      <c r="D243" s="37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26"/>
      <c r="T243" s="15"/>
      <c r="U243" s="15"/>
      <c r="V243" s="15"/>
      <c r="W243" s="15"/>
      <c r="X243" s="15" t="s">
        <v>86</v>
      </c>
      <c r="Y243" s="15"/>
      <c r="Z243" s="15"/>
      <c r="AA243" s="15"/>
      <c r="AB243" s="15"/>
      <c r="AC243" s="15"/>
      <c r="AD243" s="15"/>
      <c r="AE243" s="15"/>
      <c r="AF243" s="15"/>
      <c r="AG243" s="15" t="s">
        <v>86</v>
      </c>
      <c r="AH243" s="15"/>
      <c r="AI243" s="27"/>
      <c r="AJ243" s="27"/>
      <c r="AK243" s="15" t="s">
        <v>86</v>
      </c>
      <c r="AL243" s="15"/>
      <c r="AM243" s="7"/>
      <c r="AN243" s="7"/>
      <c r="AO243" s="7"/>
      <c r="AP243" s="7"/>
      <c r="AQ243" s="7">
        <v>3</v>
      </c>
      <c r="AR243" s="3">
        <f t="shared" si="39"/>
        <v>68</v>
      </c>
      <c r="AS243" s="8">
        <f t="shared" si="33"/>
        <v>4.4117647058823532E-2</v>
      </c>
    </row>
    <row r="244" spans="1:45" ht="12.75" customHeight="1" x14ac:dyDescent="0.2">
      <c r="A244" s="81"/>
      <c r="B244" s="85"/>
      <c r="C244" s="31" t="s">
        <v>91</v>
      </c>
      <c r="D244" s="30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26"/>
      <c r="T244" s="15"/>
      <c r="U244" s="15"/>
      <c r="V244" s="15"/>
      <c r="W244" s="15"/>
      <c r="X244" s="15" t="s">
        <v>86</v>
      </c>
      <c r="Y244" s="15"/>
      <c r="Z244" s="15"/>
      <c r="AA244" s="15"/>
      <c r="AB244" s="15"/>
      <c r="AC244" s="15"/>
      <c r="AD244" s="15"/>
      <c r="AE244" s="15"/>
      <c r="AF244" s="15"/>
      <c r="AG244" s="15" t="s">
        <v>86</v>
      </c>
      <c r="AH244" s="15"/>
      <c r="AI244" s="27"/>
      <c r="AJ244" s="27"/>
      <c r="AK244" s="15" t="s">
        <v>86</v>
      </c>
      <c r="AL244" s="15"/>
      <c r="AM244" s="7"/>
      <c r="AN244" s="7"/>
      <c r="AO244" s="7"/>
      <c r="AP244" s="7"/>
      <c r="AQ244" s="7">
        <v>3</v>
      </c>
      <c r="AR244" s="3">
        <f t="shared" si="39"/>
        <v>68</v>
      </c>
      <c r="AS244" s="8">
        <f t="shared" si="33"/>
        <v>4.4117647058823532E-2</v>
      </c>
    </row>
    <row r="245" spans="1:45" ht="12.75" customHeight="1" x14ac:dyDescent="0.2">
      <c r="A245" s="81"/>
      <c r="B245" s="83" t="s">
        <v>28</v>
      </c>
      <c r="C245" s="31" t="s">
        <v>67</v>
      </c>
      <c r="D245" s="30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 t="s">
        <v>86</v>
      </c>
      <c r="S245" s="26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 t="s">
        <v>94</v>
      </c>
      <c r="AH245" s="15"/>
      <c r="AI245" s="27"/>
      <c r="AJ245" s="27" t="s">
        <v>86</v>
      </c>
      <c r="AK245" s="15"/>
      <c r="AL245" s="15"/>
      <c r="AM245" s="7"/>
      <c r="AN245" s="7"/>
      <c r="AO245" s="7"/>
      <c r="AP245" s="7"/>
      <c r="AQ245" s="7">
        <v>3</v>
      </c>
      <c r="AR245" s="3">
        <f t="shared" si="39"/>
        <v>68</v>
      </c>
      <c r="AS245" s="8">
        <f t="shared" si="33"/>
        <v>4.4117647058823532E-2</v>
      </c>
    </row>
    <row r="246" spans="1:45" ht="12.75" customHeight="1" x14ac:dyDescent="0.2">
      <c r="A246" s="81"/>
      <c r="B246" s="84"/>
      <c r="C246" s="71" t="s">
        <v>68</v>
      </c>
      <c r="D246" s="37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 t="s">
        <v>86</v>
      </c>
      <c r="S246" s="26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 t="s">
        <v>94</v>
      </c>
      <c r="AH246" s="15"/>
      <c r="AI246" s="27"/>
      <c r="AJ246" s="27" t="s">
        <v>86</v>
      </c>
      <c r="AK246" s="15"/>
      <c r="AL246" s="15"/>
      <c r="AM246" s="7"/>
      <c r="AN246" s="7"/>
      <c r="AO246" s="7"/>
      <c r="AP246" s="7"/>
      <c r="AQ246" s="7">
        <v>3</v>
      </c>
      <c r="AR246" s="3">
        <v>102</v>
      </c>
      <c r="AS246" s="8">
        <f t="shared" si="33"/>
        <v>2.9411764705882353E-2</v>
      </c>
    </row>
    <row r="247" spans="1:45" ht="12.75" customHeight="1" x14ac:dyDescent="0.2">
      <c r="A247" s="81"/>
      <c r="B247" s="84"/>
      <c r="C247" s="31" t="s">
        <v>69</v>
      </c>
      <c r="D247" s="30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 t="s">
        <v>86</v>
      </c>
      <c r="S247" s="26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 t="s">
        <v>94</v>
      </c>
      <c r="AH247" s="15"/>
      <c r="AI247" s="27"/>
      <c r="AJ247" s="27" t="s">
        <v>86</v>
      </c>
      <c r="AK247" s="15"/>
      <c r="AL247" s="15"/>
      <c r="AM247" s="7"/>
      <c r="AN247" s="7"/>
      <c r="AO247" s="7"/>
      <c r="AP247" s="7"/>
      <c r="AQ247" s="7">
        <v>3</v>
      </c>
      <c r="AR247" s="3">
        <f t="shared" si="39"/>
        <v>68</v>
      </c>
      <c r="AS247" s="8">
        <f t="shared" si="33"/>
        <v>4.4117647058823532E-2</v>
      </c>
    </row>
    <row r="248" spans="1:45" ht="12.75" customHeight="1" x14ac:dyDescent="0.2">
      <c r="A248" s="81"/>
      <c r="B248" s="85"/>
      <c r="C248" s="31" t="s">
        <v>91</v>
      </c>
      <c r="D248" s="30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 t="s">
        <v>86</v>
      </c>
      <c r="S248" s="26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 t="s">
        <v>94</v>
      </c>
      <c r="AH248" s="15"/>
      <c r="AI248" s="27"/>
      <c r="AJ248" s="27" t="s">
        <v>86</v>
      </c>
      <c r="AK248" s="15"/>
      <c r="AL248" s="15"/>
      <c r="AM248" s="7"/>
      <c r="AN248" s="7"/>
      <c r="AO248" s="7"/>
      <c r="AP248" s="7"/>
      <c r="AQ248" s="7">
        <v>3</v>
      </c>
      <c r="AR248" s="3">
        <f t="shared" si="39"/>
        <v>68</v>
      </c>
      <c r="AS248" s="8">
        <f t="shared" si="33"/>
        <v>4.4117647058823532E-2</v>
      </c>
    </row>
    <row r="249" spans="1:45" ht="12.75" customHeight="1" x14ac:dyDescent="0.2">
      <c r="A249" s="81"/>
      <c r="B249" s="82" t="s">
        <v>31</v>
      </c>
      <c r="C249" s="31" t="s">
        <v>67</v>
      </c>
      <c r="D249" s="30"/>
      <c r="E249" s="15"/>
      <c r="F249" s="15"/>
      <c r="G249" s="15"/>
      <c r="H249" s="15"/>
      <c r="I249" s="15"/>
      <c r="J249" s="15"/>
      <c r="K249" s="15"/>
      <c r="L249" s="15"/>
      <c r="M249" s="15"/>
      <c r="N249" s="15" t="s">
        <v>86</v>
      </c>
      <c r="O249" s="15"/>
      <c r="P249" s="15"/>
      <c r="Q249" s="15"/>
      <c r="R249" s="15"/>
      <c r="S249" s="26"/>
      <c r="T249" s="15"/>
      <c r="U249" s="15"/>
      <c r="V249" s="15"/>
      <c r="W249" s="15"/>
      <c r="X249" s="15" t="s">
        <v>86</v>
      </c>
      <c r="Y249" s="15"/>
      <c r="Z249" s="15"/>
      <c r="AA249" s="15"/>
      <c r="AB249" s="15"/>
      <c r="AC249" s="15" t="s">
        <v>86</v>
      </c>
      <c r="AD249" s="15"/>
      <c r="AE249" s="15"/>
      <c r="AF249" s="15"/>
      <c r="AG249" s="15" t="s">
        <v>86</v>
      </c>
      <c r="AH249" s="15"/>
      <c r="AI249" s="27"/>
      <c r="AJ249" s="27"/>
      <c r="AK249" s="15"/>
      <c r="AL249" s="15"/>
      <c r="AM249" s="7"/>
      <c r="AN249" s="7"/>
      <c r="AO249" s="7"/>
      <c r="AP249" s="7"/>
      <c r="AQ249" s="7">
        <v>4</v>
      </c>
      <c r="AR249" s="3">
        <f t="shared" si="39"/>
        <v>68</v>
      </c>
      <c r="AS249" s="8">
        <f t="shared" si="33"/>
        <v>5.8823529411764705E-2</v>
      </c>
    </row>
    <row r="250" spans="1:45" ht="12.75" customHeight="1" x14ac:dyDescent="0.2">
      <c r="A250" s="81"/>
      <c r="B250" s="82"/>
      <c r="C250" s="31" t="s">
        <v>68</v>
      </c>
      <c r="D250" s="30"/>
      <c r="E250" s="15"/>
      <c r="F250" s="15"/>
      <c r="G250" s="15"/>
      <c r="H250" s="15"/>
      <c r="I250" s="15"/>
      <c r="J250" s="15"/>
      <c r="K250" s="15"/>
      <c r="L250" s="15"/>
      <c r="M250" s="15"/>
      <c r="N250" s="15" t="s">
        <v>86</v>
      </c>
      <c r="O250" s="15"/>
      <c r="P250" s="15"/>
      <c r="Q250" s="15"/>
      <c r="R250" s="15"/>
      <c r="S250" s="26"/>
      <c r="T250" s="15"/>
      <c r="U250" s="15"/>
      <c r="V250" s="15"/>
      <c r="W250" s="15"/>
      <c r="X250" s="15" t="s">
        <v>86</v>
      </c>
      <c r="Y250" s="15"/>
      <c r="Z250" s="15"/>
      <c r="AA250" s="15"/>
      <c r="AB250" s="15"/>
      <c r="AC250" s="15" t="s">
        <v>86</v>
      </c>
      <c r="AD250" s="15"/>
      <c r="AE250" s="15"/>
      <c r="AF250" s="15"/>
      <c r="AG250" s="15" t="s">
        <v>86</v>
      </c>
      <c r="AH250" s="15"/>
      <c r="AI250" s="27"/>
      <c r="AJ250" s="27"/>
      <c r="AK250" s="15"/>
      <c r="AL250" s="15"/>
      <c r="AM250" s="7"/>
      <c r="AN250" s="7"/>
      <c r="AO250" s="7"/>
      <c r="AP250" s="7"/>
      <c r="AQ250" s="7">
        <v>4</v>
      </c>
      <c r="AR250" s="3">
        <f t="shared" si="39"/>
        <v>68</v>
      </c>
      <c r="AS250" s="8">
        <f t="shared" si="33"/>
        <v>5.8823529411764705E-2</v>
      </c>
    </row>
    <row r="251" spans="1:45" ht="12.75" customHeight="1" x14ac:dyDescent="0.2">
      <c r="A251" s="81"/>
      <c r="B251" s="82"/>
      <c r="C251" s="71" t="s">
        <v>69</v>
      </c>
      <c r="D251" s="37"/>
      <c r="E251" s="15"/>
      <c r="F251" s="15"/>
      <c r="G251" s="15"/>
      <c r="H251" s="15"/>
      <c r="I251" s="15"/>
      <c r="J251" s="15"/>
      <c r="K251" s="15"/>
      <c r="L251" s="15"/>
      <c r="M251" s="15"/>
      <c r="N251" s="15" t="s">
        <v>86</v>
      </c>
      <c r="O251" s="15"/>
      <c r="P251" s="15"/>
      <c r="Q251" s="15"/>
      <c r="R251" s="15"/>
      <c r="S251" s="26"/>
      <c r="T251" s="15"/>
      <c r="U251" s="15"/>
      <c r="V251" s="15"/>
      <c r="W251" s="15"/>
      <c r="X251" s="15" t="s">
        <v>86</v>
      </c>
      <c r="Y251" s="15"/>
      <c r="Z251" s="15"/>
      <c r="AA251" s="15"/>
      <c r="AB251" s="15"/>
      <c r="AC251" s="15" t="s">
        <v>86</v>
      </c>
      <c r="AD251" s="15"/>
      <c r="AE251" s="15"/>
      <c r="AF251" s="15"/>
      <c r="AG251" s="15" t="s">
        <v>86</v>
      </c>
      <c r="AH251" s="15"/>
      <c r="AI251" s="27"/>
      <c r="AJ251" s="27"/>
      <c r="AK251" s="15"/>
      <c r="AL251" s="15"/>
      <c r="AM251" s="7"/>
      <c r="AN251" s="7"/>
      <c r="AO251" s="7"/>
      <c r="AP251" s="7"/>
      <c r="AQ251" s="7">
        <v>4</v>
      </c>
      <c r="AR251" s="3">
        <f t="shared" si="39"/>
        <v>68</v>
      </c>
      <c r="AS251" s="8">
        <f t="shared" si="33"/>
        <v>5.8823529411764705E-2</v>
      </c>
    </row>
    <row r="252" spans="1:45" ht="12.75" customHeight="1" x14ac:dyDescent="0.2">
      <c r="A252" s="81"/>
      <c r="B252" s="82"/>
      <c r="C252" s="31" t="s">
        <v>91</v>
      </c>
      <c r="D252" s="30"/>
      <c r="E252" s="15"/>
      <c r="F252" s="15"/>
      <c r="G252" s="15"/>
      <c r="H252" s="15"/>
      <c r="I252" s="15"/>
      <c r="J252" s="15"/>
      <c r="K252" s="15"/>
      <c r="L252" s="15"/>
      <c r="M252" s="15"/>
      <c r="N252" s="15" t="s">
        <v>86</v>
      </c>
      <c r="O252" s="15"/>
      <c r="P252" s="15"/>
      <c r="Q252" s="15"/>
      <c r="R252" s="15"/>
      <c r="S252" s="26"/>
      <c r="T252" s="15"/>
      <c r="U252" s="15"/>
      <c r="V252" s="15"/>
      <c r="W252" s="15"/>
      <c r="X252" s="15" t="s">
        <v>86</v>
      </c>
      <c r="Y252" s="15"/>
      <c r="Z252" s="15"/>
      <c r="AA252" s="15"/>
      <c r="AB252" s="15"/>
      <c r="AC252" s="15" t="s">
        <v>86</v>
      </c>
      <c r="AD252" s="15"/>
      <c r="AE252" s="15"/>
      <c r="AF252" s="15"/>
      <c r="AG252" s="15" t="s">
        <v>86</v>
      </c>
      <c r="AH252" s="15"/>
      <c r="AI252" s="27"/>
      <c r="AJ252" s="27"/>
      <c r="AK252" s="15"/>
      <c r="AL252" s="15"/>
      <c r="AM252" s="7"/>
      <c r="AN252" s="7"/>
      <c r="AO252" s="7"/>
      <c r="AP252" s="7"/>
      <c r="AQ252" s="7">
        <v>4</v>
      </c>
      <c r="AR252" s="3">
        <f t="shared" si="39"/>
        <v>68</v>
      </c>
      <c r="AS252" s="8">
        <f t="shared" si="33"/>
        <v>5.8823529411764705E-2</v>
      </c>
    </row>
    <row r="253" spans="1:45" ht="12.75" customHeight="1" x14ac:dyDescent="0.2">
      <c r="A253" s="81"/>
      <c r="B253" s="82" t="s">
        <v>23</v>
      </c>
      <c r="C253" s="31" t="s">
        <v>67</v>
      </c>
      <c r="D253" s="30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26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 t="s">
        <v>86</v>
      </c>
      <c r="AE253" s="15"/>
      <c r="AF253" s="15"/>
      <c r="AG253" s="15"/>
      <c r="AH253" s="15"/>
      <c r="AI253" s="27"/>
      <c r="AJ253" s="27"/>
      <c r="AK253" s="15"/>
      <c r="AL253" s="15"/>
      <c r="AM253" s="7"/>
      <c r="AN253" s="7"/>
      <c r="AO253" s="7"/>
      <c r="AP253" s="7"/>
      <c r="AQ253" s="7">
        <v>1</v>
      </c>
      <c r="AR253" s="1">
        <v>68</v>
      </c>
      <c r="AS253" s="8">
        <f>AQ253/AR255</f>
        <v>1.4705882352941176E-2</v>
      </c>
    </row>
    <row r="254" spans="1:45" ht="12.75" customHeight="1" x14ac:dyDescent="0.2">
      <c r="A254" s="81"/>
      <c r="B254" s="82"/>
      <c r="C254" s="31" t="s">
        <v>68</v>
      </c>
      <c r="D254" s="30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26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 t="s">
        <v>86</v>
      </c>
      <c r="AE254" s="15"/>
      <c r="AF254" s="15"/>
      <c r="AG254" s="15"/>
      <c r="AH254" s="15"/>
      <c r="AI254" s="27"/>
      <c r="AJ254" s="27"/>
      <c r="AK254" s="15"/>
      <c r="AL254" s="15"/>
      <c r="AM254" s="7"/>
      <c r="AN254" s="7"/>
      <c r="AO254" s="7"/>
      <c r="AP254" s="7"/>
      <c r="AQ254" s="7">
        <v>1</v>
      </c>
      <c r="AR254" s="3">
        <f t="shared" si="39"/>
        <v>68</v>
      </c>
      <c r="AS254" s="8">
        <f t="shared" si="33"/>
        <v>1.4705882352941176E-2</v>
      </c>
    </row>
    <row r="255" spans="1:45" ht="12.75" customHeight="1" x14ac:dyDescent="0.2">
      <c r="A255" s="81"/>
      <c r="B255" s="82"/>
      <c r="C255" s="71" t="s">
        <v>69</v>
      </c>
      <c r="D255" s="37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26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 t="s">
        <v>86</v>
      </c>
      <c r="AE255" s="15"/>
      <c r="AF255" s="15"/>
      <c r="AG255" s="15"/>
      <c r="AH255" s="15"/>
      <c r="AI255" s="27"/>
      <c r="AJ255" s="27"/>
      <c r="AK255" s="15"/>
      <c r="AL255" s="15"/>
      <c r="AM255" s="7"/>
      <c r="AN255" s="7"/>
      <c r="AO255" s="7"/>
      <c r="AP255" s="7"/>
      <c r="AQ255" s="7">
        <v>1</v>
      </c>
      <c r="AR255" s="3">
        <f t="shared" si="39"/>
        <v>68</v>
      </c>
      <c r="AS255" s="8">
        <f t="shared" si="33"/>
        <v>1.4705882352941176E-2</v>
      </c>
    </row>
    <row r="256" spans="1:45" ht="12.75" customHeight="1" x14ac:dyDescent="0.2">
      <c r="A256" s="81"/>
      <c r="B256" s="82"/>
      <c r="C256" s="31" t="s">
        <v>91</v>
      </c>
      <c r="D256" s="30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26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 t="s">
        <v>86</v>
      </c>
      <c r="AE256" s="15"/>
      <c r="AF256" s="15"/>
      <c r="AG256" s="15"/>
      <c r="AH256" s="15"/>
      <c r="AI256" s="27"/>
      <c r="AJ256" s="27"/>
      <c r="AK256" s="15"/>
      <c r="AL256" s="15"/>
      <c r="AM256" s="7"/>
      <c r="AN256" s="7"/>
      <c r="AO256" s="7"/>
      <c r="AP256" s="7"/>
      <c r="AQ256" s="7">
        <v>1</v>
      </c>
      <c r="AR256" s="3">
        <f t="shared" si="39"/>
        <v>68</v>
      </c>
      <c r="AS256" s="8">
        <f t="shared" si="33"/>
        <v>1.4705882352941176E-2</v>
      </c>
    </row>
    <row r="257" spans="1:45" ht="12.75" customHeight="1" x14ac:dyDescent="0.2">
      <c r="A257" s="81"/>
      <c r="B257" s="82" t="s">
        <v>38</v>
      </c>
      <c r="C257" s="31" t="s">
        <v>67</v>
      </c>
      <c r="D257" s="30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26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27"/>
      <c r="AJ257" s="27"/>
      <c r="AK257" s="15"/>
      <c r="AL257" s="15"/>
      <c r="AM257" s="7"/>
      <c r="AN257" s="7"/>
      <c r="AO257" s="7"/>
      <c r="AP257" s="7"/>
      <c r="AQ257" s="7">
        <f t="shared" ref="AQ257:AQ272" si="40">SUM(E257:AP257)</f>
        <v>0</v>
      </c>
      <c r="AR257" s="3">
        <f t="shared" ref="AR257:AR268" si="41">34*1</f>
        <v>34</v>
      </c>
      <c r="AS257" s="8">
        <f t="shared" si="33"/>
        <v>0</v>
      </c>
    </row>
    <row r="258" spans="1:45" ht="12.75" customHeight="1" x14ac:dyDescent="0.2">
      <c r="A258" s="81"/>
      <c r="B258" s="82"/>
      <c r="C258" s="31" t="s">
        <v>68</v>
      </c>
      <c r="D258" s="30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26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27"/>
      <c r="AJ258" s="27"/>
      <c r="AK258" s="15"/>
      <c r="AL258" s="15"/>
      <c r="AM258" s="7"/>
      <c r="AN258" s="7"/>
      <c r="AO258" s="7"/>
      <c r="AP258" s="7"/>
      <c r="AQ258" s="7">
        <f t="shared" si="40"/>
        <v>0</v>
      </c>
      <c r="AR258" s="3">
        <f t="shared" si="41"/>
        <v>34</v>
      </c>
      <c r="AS258" s="8">
        <f t="shared" si="33"/>
        <v>0</v>
      </c>
    </row>
    <row r="259" spans="1:45" ht="12.75" customHeight="1" x14ac:dyDescent="0.2">
      <c r="A259" s="81"/>
      <c r="B259" s="82"/>
      <c r="C259" s="71" t="s">
        <v>69</v>
      </c>
      <c r="D259" s="37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26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27"/>
      <c r="AJ259" s="27"/>
      <c r="AK259" s="15"/>
      <c r="AL259" s="15"/>
      <c r="AM259" s="7"/>
      <c r="AN259" s="7"/>
      <c r="AO259" s="7"/>
      <c r="AP259" s="7"/>
      <c r="AQ259" s="7">
        <v>0</v>
      </c>
      <c r="AR259" s="3">
        <f t="shared" si="41"/>
        <v>34</v>
      </c>
      <c r="AS259" s="8">
        <f t="shared" si="33"/>
        <v>0</v>
      </c>
    </row>
    <row r="260" spans="1:45" ht="12.75" customHeight="1" x14ac:dyDescent="0.2">
      <c r="A260" s="81"/>
      <c r="B260" s="82"/>
      <c r="C260" s="31" t="s">
        <v>91</v>
      </c>
      <c r="D260" s="30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26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27"/>
      <c r="AJ260" s="27"/>
      <c r="AK260" s="15"/>
      <c r="AL260" s="15"/>
      <c r="AM260" s="7"/>
      <c r="AN260" s="7"/>
      <c r="AO260" s="7"/>
      <c r="AP260" s="7"/>
      <c r="AQ260" s="7">
        <f t="shared" si="40"/>
        <v>0</v>
      </c>
      <c r="AR260" s="3">
        <f t="shared" si="41"/>
        <v>34</v>
      </c>
      <c r="AS260" s="8">
        <f t="shared" si="33"/>
        <v>0</v>
      </c>
    </row>
    <row r="261" spans="1:45" ht="12.75" customHeight="1" x14ac:dyDescent="0.2">
      <c r="A261" s="81"/>
      <c r="B261" s="82" t="s">
        <v>47</v>
      </c>
      <c r="C261" s="31" t="s">
        <v>67</v>
      </c>
      <c r="D261" s="30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26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27"/>
      <c r="AJ261" s="27"/>
      <c r="AK261" s="15"/>
      <c r="AL261" s="15"/>
      <c r="AM261" s="7"/>
      <c r="AN261" s="7"/>
      <c r="AO261" s="7"/>
      <c r="AP261" s="7"/>
      <c r="AQ261" s="7">
        <f t="shared" si="40"/>
        <v>0</v>
      </c>
      <c r="AR261" s="3">
        <f t="shared" si="41"/>
        <v>34</v>
      </c>
      <c r="AS261" s="8">
        <f t="shared" si="33"/>
        <v>0</v>
      </c>
    </row>
    <row r="262" spans="1:45" ht="12.75" customHeight="1" x14ac:dyDescent="0.2">
      <c r="A262" s="81"/>
      <c r="B262" s="82"/>
      <c r="C262" s="31" t="s">
        <v>68</v>
      </c>
      <c r="D262" s="30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26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27"/>
      <c r="AJ262" s="27"/>
      <c r="AK262" s="15"/>
      <c r="AL262" s="15"/>
      <c r="AM262" s="7"/>
      <c r="AN262" s="7"/>
      <c r="AO262" s="7"/>
      <c r="AP262" s="7"/>
      <c r="AQ262" s="7">
        <f t="shared" si="40"/>
        <v>0</v>
      </c>
      <c r="AR262" s="3">
        <f t="shared" si="41"/>
        <v>34</v>
      </c>
      <c r="AS262" s="8">
        <f t="shared" si="33"/>
        <v>0</v>
      </c>
    </row>
    <row r="263" spans="1:45" ht="12.75" customHeight="1" x14ac:dyDescent="0.2">
      <c r="A263" s="81"/>
      <c r="B263" s="82"/>
      <c r="C263" s="71" t="s">
        <v>69</v>
      </c>
      <c r="D263" s="37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26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27"/>
      <c r="AJ263" s="27"/>
      <c r="AK263" s="15"/>
      <c r="AL263" s="15"/>
      <c r="AM263" s="7"/>
      <c r="AN263" s="7"/>
      <c r="AO263" s="7"/>
      <c r="AP263" s="7"/>
      <c r="AQ263" s="7">
        <f t="shared" si="40"/>
        <v>0</v>
      </c>
      <c r="AR263" s="3">
        <f t="shared" si="41"/>
        <v>34</v>
      </c>
      <c r="AS263" s="8">
        <f t="shared" si="33"/>
        <v>0</v>
      </c>
    </row>
    <row r="264" spans="1:45" ht="12.75" customHeight="1" x14ac:dyDescent="0.2">
      <c r="A264" s="81"/>
      <c r="B264" s="82"/>
      <c r="C264" s="31" t="s">
        <v>91</v>
      </c>
      <c r="D264" s="30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26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27"/>
      <c r="AJ264" s="27"/>
      <c r="AK264" s="15"/>
      <c r="AL264" s="15"/>
      <c r="AM264" s="7"/>
      <c r="AN264" s="7"/>
      <c r="AO264" s="7"/>
      <c r="AP264" s="7"/>
      <c r="AQ264" s="7">
        <f t="shared" si="40"/>
        <v>0</v>
      </c>
      <c r="AR264" s="3">
        <f t="shared" si="41"/>
        <v>34</v>
      </c>
      <c r="AS264" s="8">
        <f t="shared" si="33"/>
        <v>0</v>
      </c>
    </row>
    <row r="265" spans="1:45" ht="12.75" customHeight="1" x14ac:dyDescent="0.2">
      <c r="A265" s="81"/>
      <c r="B265" s="82" t="s">
        <v>66</v>
      </c>
      <c r="C265" s="31" t="s">
        <v>67</v>
      </c>
      <c r="D265" s="30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26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27"/>
      <c r="AJ265" s="27"/>
      <c r="AK265" s="15"/>
      <c r="AL265" s="15"/>
      <c r="AM265" s="7"/>
      <c r="AN265" s="7"/>
      <c r="AO265" s="7"/>
      <c r="AP265" s="7"/>
      <c r="AQ265" s="7">
        <f t="shared" si="40"/>
        <v>0</v>
      </c>
      <c r="AR265" s="3">
        <f t="shared" si="41"/>
        <v>34</v>
      </c>
      <c r="AS265" s="8">
        <f t="shared" si="33"/>
        <v>0</v>
      </c>
    </row>
    <row r="266" spans="1:45" ht="12.75" customHeight="1" x14ac:dyDescent="0.2">
      <c r="A266" s="81"/>
      <c r="B266" s="82"/>
      <c r="C266" s="31" t="s">
        <v>68</v>
      </c>
      <c r="D266" s="3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26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27"/>
      <c r="AJ266" s="27"/>
      <c r="AK266" s="15"/>
      <c r="AL266" s="15"/>
      <c r="AM266" s="7"/>
      <c r="AN266" s="7"/>
      <c r="AO266" s="7"/>
      <c r="AP266" s="7"/>
      <c r="AQ266" s="7">
        <f t="shared" si="40"/>
        <v>0</v>
      </c>
      <c r="AR266" s="3">
        <f t="shared" si="41"/>
        <v>34</v>
      </c>
      <c r="AS266" s="8">
        <f t="shared" si="33"/>
        <v>0</v>
      </c>
    </row>
    <row r="267" spans="1:45" ht="12.75" customHeight="1" x14ac:dyDescent="0.2">
      <c r="A267" s="81"/>
      <c r="B267" s="82"/>
      <c r="C267" s="71" t="s">
        <v>69</v>
      </c>
      <c r="D267" s="37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26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27"/>
      <c r="AJ267" s="27"/>
      <c r="AK267" s="15"/>
      <c r="AL267" s="15"/>
      <c r="AM267" s="7"/>
      <c r="AN267" s="7"/>
      <c r="AO267" s="7"/>
      <c r="AP267" s="7"/>
      <c r="AQ267" s="7">
        <f t="shared" si="40"/>
        <v>0</v>
      </c>
      <c r="AR267" s="3">
        <f t="shared" si="41"/>
        <v>34</v>
      </c>
      <c r="AS267" s="8">
        <f t="shared" si="33"/>
        <v>0</v>
      </c>
    </row>
    <row r="268" spans="1:45" ht="12.75" customHeight="1" x14ac:dyDescent="0.2">
      <c r="A268" s="81"/>
      <c r="B268" s="82"/>
      <c r="C268" s="31" t="s">
        <v>91</v>
      </c>
      <c r="D268" s="30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26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27"/>
      <c r="AJ268" s="27"/>
      <c r="AK268" s="15"/>
      <c r="AL268" s="15"/>
      <c r="AM268" s="7"/>
      <c r="AN268" s="7"/>
      <c r="AO268" s="7"/>
      <c r="AP268" s="7"/>
      <c r="AQ268" s="7">
        <f t="shared" si="40"/>
        <v>0</v>
      </c>
      <c r="AR268" s="3">
        <f t="shared" si="41"/>
        <v>34</v>
      </c>
      <c r="AS268" s="8">
        <f t="shared" si="33"/>
        <v>0</v>
      </c>
    </row>
    <row r="269" spans="1:45" ht="12.75" customHeight="1" x14ac:dyDescent="0.2">
      <c r="A269" s="81"/>
      <c r="B269" s="82" t="s">
        <v>46</v>
      </c>
      <c r="C269" s="31" t="s">
        <v>67</v>
      </c>
      <c r="D269" s="30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26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27"/>
      <c r="AJ269" s="27"/>
      <c r="AK269" s="15"/>
      <c r="AL269" s="15"/>
      <c r="AM269" s="7"/>
      <c r="AN269" s="7"/>
      <c r="AO269" s="7"/>
      <c r="AP269" s="7"/>
      <c r="AQ269" s="7">
        <f t="shared" si="40"/>
        <v>0</v>
      </c>
      <c r="AR269" s="3">
        <f t="shared" ref="AR269:AR272" si="42">34*2</f>
        <v>68</v>
      </c>
      <c r="AS269" s="8">
        <f t="shared" si="33"/>
        <v>0</v>
      </c>
    </row>
    <row r="270" spans="1:45" ht="12.75" customHeight="1" x14ac:dyDescent="0.2">
      <c r="A270" s="81"/>
      <c r="B270" s="82"/>
      <c r="C270" s="31" t="s">
        <v>68</v>
      </c>
      <c r="D270" s="32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26"/>
      <c r="AH270" s="15"/>
      <c r="AI270" s="15"/>
      <c r="AJ270" s="27"/>
      <c r="AK270" s="15"/>
      <c r="AL270" s="15"/>
      <c r="AM270" s="7"/>
      <c r="AN270" s="7"/>
      <c r="AO270" s="7"/>
      <c r="AP270" s="7"/>
      <c r="AQ270" s="7">
        <f t="shared" si="40"/>
        <v>0</v>
      </c>
      <c r="AR270" s="3">
        <f t="shared" si="42"/>
        <v>68</v>
      </c>
      <c r="AS270" s="8">
        <f t="shared" si="33"/>
        <v>0</v>
      </c>
    </row>
    <row r="271" spans="1:45" ht="12.75" customHeight="1" x14ac:dyDescent="0.2">
      <c r="A271" s="81"/>
      <c r="B271" s="82"/>
      <c r="C271" s="71" t="s">
        <v>69</v>
      </c>
      <c r="D271" s="32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26"/>
      <c r="AH271" s="15"/>
      <c r="AI271" s="15"/>
      <c r="AJ271" s="27"/>
      <c r="AK271" s="15"/>
      <c r="AL271" s="15"/>
      <c r="AM271" s="7"/>
      <c r="AN271" s="7"/>
      <c r="AO271" s="7"/>
      <c r="AP271" s="7"/>
      <c r="AQ271" s="7">
        <f t="shared" si="40"/>
        <v>0</v>
      </c>
      <c r="AR271" s="3">
        <f t="shared" si="42"/>
        <v>68</v>
      </c>
      <c r="AS271" s="8">
        <f t="shared" si="33"/>
        <v>0</v>
      </c>
    </row>
    <row r="272" spans="1:45" ht="12.75" customHeight="1" x14ac:dyDescent="0.2">
      <c r="A272" s="81"/>
      <c r="B272" s="82"/>
      <c r="C272" s="31" t="s">
        <v>91</v>
      </c>
      <c r="D272" s="32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26"/>
      <c r="AK272" s="15"/>
      <c r="AL272" s="15"/>
      <c r="AM272" s="7"/>
      <c r="AN272" s="7"/>
      <c r="AO272" s="7"/>
      <c r="AP272" s="7"/>
      <c r="AQ272" s="7">
        <f t="shared" si="40"/>
        <v>0</v>
      </c>
      <c r="AR272" s="3">
        <f t="shared" si="42"/>
        <v>68</v>
      </c>
      <c r="AS272" s="8">
        <f t="shared" si="33"/>
        <v>0</v>
      </c>
    </row>
    <row r="273" spans="1:45" ht="27" customHeight="1" x14ac:dyDescent="0.2">
      <c r="A273" s="47"/>
      <c r="B273" s="48"/>
      <c r="C273" s="48"/>
      <c r="D273" s="48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7"/>
      <c r="AN273" s="47"/>
      <c r="AO273" s="47"/>
      <c r="AP273" s="47"/>
      <c r="AQ273" s="47"/>
      <c r="AR273" s="47"/>
      <c r="AS273" s="47"/>
    </row>
    <row r="274" spans="1:45" s="2" customFormat="1" ht="81.75" customHeight="1" x14ac:dyDescent="0.2">
      <c r="A274" s="99" t="s">
        <v>32</v>
      </c>
      <c r="B274" s="99"/>
      <c r="C274" s="99"/>
      <c r="D274" s="99"/>
      <c r="E274" s="123" t="s">
        <v>34</v>
      </c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  <c r="AC274" s="123"/>
      <c r="AD274" s="123"/>
      <c r="AE274" s="123"/>
      <c r="AF274" s="123"/>
      <c r="AG274" s="123"/>
      <c r="AH274" s="123"/>
      <c r="AI274" s="123"/>
      <c r="AJ274" s="123"/>
      <c r="AK274" s="123"/>
      <c r="AL274" s="123"/>
      <c r="AM274" s="123"/>
      <c r="AN274" s="123"/>
      <c r="AO274" s="123"/>
      <c r="AP274" s="123"/>
      <c r="AQ274" s="104" t="s">
        <v>16</v>
      </c>
      <c r="AR274" s="127" t="s">
        <v>18</v>
      </c>
      <c r="AS274" s="128" t="s">
        <v>17</v>
      </c>
    </row>
    <row r="275" spans="1:45" s="2" customFormat="1" ht="21.75" customHeight="1" x14ac:dyDescent="0.2">
      <c r="A275" s="82" t="s">
        <v>0</v>
      </c>
      <c r="B275" s="82"/>
      <c r="C275" s="82"/>
      <c r="D275" s="12" t="s">
        <v>14</v>
      </c>
      <c r="E275" s="82" t="s">
        <v>1</v>
      </c>
      <c r="F275" s="82"/>
      <c r="G275" s="82"/>
      <c r="H275" s="82"/>
      <c r="I275" s="82" t="s">
        <v>2</v>
      </c>
      <c r="J275" s="82"/>
      <c r="K275" s="82"/>
      <c r="L275" s="82"/>
      <c r="M275" s="82" t="s">
        <v>3</v>
      </c>
      <c r="N275" s="82"/>
      <c r="O275" s="82"/>
      <c r="P275" s="82"/>
      <c r="Q275" s="82" t="s">
        <v>4</v>
      </c>
      <c r="R275" s="82"/>
      <c r="S275" s="82"/>
      <c r="T275" s="82"/>
      <c r="U275" s="82" t="s">
        <v>5</v>
      </c>
      <c r="V275" s="82"/>
      <c r="W275" s="82"/>
      <c r="X275" s="82" t="s">
        <v>6</v>
      </c>
      <c r="Y275" s="82"/>
      <c r="Z275" s="82"/>
      <c r="AA275" s="82"/>
      <c r="AB275" s="82" t="s">
        <v>7</v>
      </c>
      <c r="AC275" s="82"/>
      <c r="AD275" s="82"/>
      <c r="AE275" s="82" t="s">
        <v>8</v>
      </c>
      <c r="AF275" s="82"/>
      <c r="AG275" s="82"/>
      <c r="AH275" s="82"/>
      <c r="AI275" s="82"/>
      <c r="AJ275" s="82" t="s">
        <v>9</v>
      </c>
      <c r="AK275" s="82"/>
      <c r="AL275" s="82"/>
      <c r="AM275" s="82" t="s">
        <v>10</v>
      </c>
      <c r="AN275" s="82"/>
      <c r="AO275" s="82"/>
      <c r="AP275" s="82"/>
      <c r="AQ275" s="104"/>
      <c r="AR275" s="127"/>
      <c r="AS275" s="128"/>
    </row>
    <row r="276" spans="1:45" s="6" customFormat="1" ht="11.25" customHeight="1" x14ac:dyDescent="0.2">
      <c r="A276" s="82"/>
      <c r="B276" s="82"/>
      <c r="C276" s="82"/>
      <c r="D276" s="12" t="s">
        <v>15</v>
      </c>
      <c r="E276" s="5">
        <v>1</v>
      </c>
      <c r="F276" s="5">
        <v>2</v>
      </c>
      <c r="G276" s="5">
        <v>3</v>
      </c>
      <c r="H276" s="5">
        <v>4</v>
      </c>
      <c r="I276" s="5">
        <v>5</v>
      </c>
      <c r="J276" s="5">
        <v>6</v>
      </c>
      <c r="K276" s="5">
        <v>7</v>
      </c>
      <c r="L276" s="5">
        <v>8</v>
      </c>
      <c r="M276" s="5">
        <v>9</v>
      </c>
      <c r="N276" s="5">
        <v>10</v>
      </c>
      <c r="O276" s="5">
        <v>11</v>
      </c>
      <c r="P276" s="5">
        <v>12</v>
      </c>
      <c r="Q276" s="5">
        <v>13</v>
      </c>
      <c r="R276" s="5">
        <v>14</v>
      </c>
      <c r="S276" s="5">
        <v>15</v>
      </c>
      <c r="T276" s="5">
        <v>16</v>
      </c>
      <c r="U276" s="5">
        <v>17</v>
      </c>
      <c r="V276" s="5">
        <v>18</v>
      </c>
      <c r="W276" s="5">
        <v>19</v>
      </c>
      <c r="X276" s="5">
        <v>20</v>
      </c>
      <c r="Y276" s="5">
        <v>21</v>
      </c>
      <c r="Z276" s="5">
        <v>22</v>
      </c>
      <c r="AA276" s="5">
        <v>23</v>
      </c>
      <c r="AB276" s="5">
        <v>24</v>
      </c>
      <c r="AC276" s="5">
        <v>25</v>
      </c>
      <c r="AD276" s="5">
        <v>26</v>
      </c>
      <c r="AE276" s="5">
        <v>27</v>
      </c>
      <c r="AF276" s="5">
        <v>28</v>
      </c>
      <c r="AG276" s="5">
        <v>29</v>
      </c>
      <c r="AH276" s="5">
        <v>30</v>
      </c>
      <c r="AI276" s="5">
        <v>31</v>
      </c>
      <c r="AJ276" s="5">
        <v>32</v>
      </c>
      <c r="AK276" s="5">
        <v>33</v>
      </c>
      <c r="AL276" s="5">
        <v>34</v>
      </c>
      <c r="AM276" s="5">
        <v>35</v>
      </c>
      <c r="AN276" s="5">
        <v>36</v>
      </c>
      <c r="AO276" s="5">
        <v>37</v>
      </c>
      <c r="AP276" s="5">
        <v>38</v>
      </c>
      <c r="AQ276" s="104"/>
      <c r="AR276" s="127"/>
      <c r="AS276" s="128"/>
    </row>
    <row r="277" spans="1:45" ht="12.75" customHeight="1" x14ac:dyDescent="0.2">
      <c r="A277" s="81" t="s">
        <v>19</v>
      </c>
      <c r="B277" s="83" t="s">
        <v>13</v>
      </c>
      <c r="C277" s="31" t="s">
        <v>70</v>
      </c>
      <c r="D277" s="32"/>
      <c r="E277" s="15"/>
      <c r="F277" s="15"/>
      <c r="G277" s="15" t="s">
        <v>86</v>
      </c>
      <c r="H277" s="15"/>
      <c r="I277" s="15" t="s">
        <v>86</v>
      </c>
      <c r="J277" s="15"/>
      <c r="K277" s="15"/>
      <c r="L277" s="15" t="s">
        <v>86</v>
      </c>
      <c r="M277" s="15" t="s">
        <v>86</v>
      </c>
      <c r="N277" s="15"/>
      <c r="O277" s="15"/>
      <c r="P277" s="15"/>
      <c r="Q277" s="15"/>
      <c r="R277" s="15" t="s">
        <v>86</v>
      </c>
      <c r="S277" s="15"/>
      <c r="T277" s="15"/>
      <c r="U277" s="15"/>
      <c r="V277" s="15"/>
      <c r="W277" s="15"/>
      <c r="X277" s="15"/>
      <c r="Y277" s="15"/>
      <c r="Z277" s="15"/>
      <c r="AA277" s="15" t="s">
        <v>86</v>
      </c>
      <c r="AB277" s="15"/>
      <c r="AC277" s="15"/>
      <c r="AD277" s="15"/>
      <c r="AE277" s="15"/>
      <c r="AF277" s="15" t="s">
        <v>86</v>
      </c>
      <c r="AG277" s="15"/>
      <c r="AH277" s="15"/>
      <c r="AI277" s="15"/>
      <c r="AJ277" s="15"/>
      <c r="AK277" s="15" t="s">
        <v>86</v>
      </c>
      <c r="AL277" s="15"/>
      <c r="AM277" s="27"/>
      <c r="AN277" s="27"/>
      <c r="AO277" s="27"/>
      <c r="AP277" s="27"/>
      <c r="AQ277" s="7">
        <v>8</v>
      </c>
      <c r="AR277" s="3">
        <f>34*3</f>
        <v>102</v>
      </c>
      <c r="AS277" s="8">
        <f t="shared" ref="AS277:AS334" si="43">AQ277/AR277</f>
        <v>7.8431372549019607E-2</v>
      </c>
    </row>
    <row r="278" spans="1:45" x14ac:dyDescent="0.2">
      <c r="A278" s="81"/>
      <c r="B278" s="84"/>
      <c r="C278" s="31" t="s">
        <v>71</v>
      </c>
      <c r="D278" s="32"/>
      <c r="E278" s="15"/>
      <c r="F278" s="15"/>
      <c r="G278" s="15" t="s">
        <v>86</v>
      </c>
      <c r="H278" s="15"/>
      <c r="I278" s="15" t="s">
        <v>86</v>
      </c>
      <c r="J278" s="15"/>
      <c r="K278" s="15"/>
      <c r="L278" s="15" t="s">
        <v>86</v>
      </c>
      <c r="M278" s="15" t="s">
        <v>86</v>
      </c>
      <c r="N278" s="15"/>
      <c r="O278" s="15"/>
      <c r="P278" s="15"/>
      <c r="Q278" s="15"/>
      <c r="R278" s="15"/>
      <c r="S278" s="15" t="s">
        <v>86</v>
      </c>
      <c r="T278" s="15"/>
      <c r="U278" s="15"/>
      <c r="V278" s="15"/>
      <c r="W278" s="15"/>
      <c r="X278" s="15"/>
      <c r="Y278" s="15"/>
      <c r="Z278" s="15" t="s">
        <v>86</v>
      </c>
      <c r="AA278" s="15"/>
      <c r="AB278" s="15"/>
      <c r="AC278" s="15"/>
      <c r="AD278" s="15"/>
      <c r="AE278" s="15" t="s">
        <v>86</v>
      </c>
      <c r="AF278" s="15"/>
      <c r="AG278" s="15"/>
      <c r="AH278" s="15"/>
      <c r="AI278" s="15"/>
      <c r="AJ278" s="15" t="s">
        <v>86</v>
      </c>
      <c r="AK278" s="15"/>
      <c r="AL278" s="15"/>
      <c r="AM278" s="27"/>
      <c r="AN278" s="27"/>
      <c r="AO278" s="27"/>
      <c r="AP278" s="27"/>
      <c r="AQ278" s="7">
        <v>8</v>
      </c>
      <c r="AR278" s="3">
        <v>119</v>
      </c>
      <c r="AS278" s="8">
        <f t="shared" si="43"/>
        <v>6.7226890756302518E-2</v>
      </c>
    </row>
    <row r="279" spans="1:45" x14ac:dyDescent="0.2">
      <c r="A279" s="81"/>
      <c r="B279" s="84"/>
      <c r="C279" s="72" t="s">
        <v>72</v>
      </c>
      <c r="D279" s="32"/>
      <c r="E279" s="15"/>
      <c r="F279" s="15"/>
      <c r="G279" s="15" t="s">
        <v>86</v>
      </c>
      <c r="H279" s="15"/>
      <c r="I279" s="15" t="s">
        <v>86</v>
      </c>
      <c r="J279" s="15"/>
      <c r="K279" s="15"/>
      <c r="L279" s="15" t="s">
        <v>86</v>
      </c>
      <c r="M279" s="15" t="s">
        <v>86</v>
      </c>
      <c r="N279" s="15"/>
      <c r="O279" s="15"/>
      <c r="P279" s="15"/>
      <c r="Q279" s="15"/>
      <c r="R279" s="15" t="s">
        <v>86</v>
      </c>
      <c r="S279" s="15"/>
      <c r="T279" s="15"/>
      <c r="U279" s="15"/>
      <c r="V279" s="15"/>
      <c r="W279" s="15"/>
      <c r="X279" s="15"/>
      <c r="Y279" s="15"/>
      <c r="Z279" s="15"/>
      <c r="AA279" s="15" t="s">
        <v>86</v>
      </c>
      <c r="AB279" s="15"/>
      <c r="AC279" s="15"/>
      <c r="AD279" s="15"/>
      <c r="AE279" s="15"/>
      <c r="AF279" s="15" t="s">
        <v>86</v>
      </c>
      <c r="AG279" s="15"/>
      <c r="AH279" s="15"/>
      <c r="AI279" s="15"/>
      <c r="AJ279" s="15"/>
      <c r="AK279" s="15" t="s">
        <v>86</v>
      </c>
      <c r="AL279" s="15"/>
      <c r="AM279" s="27"/>
      <c r="AN279" s="27"/>
      <c r="AO279" s="27"/>
      <c r="AP279" s="27"/>
      <c r="AQ279" s="7">
        <v>8</v>
      </c>
      <c r="AR279" s="3">
        <v>102</v>
      </c>
      <c r="AS279" s="8">
        <f t="shared" si="43"/>
        <v>7.8431372549019607E-2</v>
      </c>
    </row>
    <row r="280" spans="1:45" ht="12.75" customHeight="1" x14ac:dyDescent="0.2">
      <c r="A280" s="81"/>
      <c r="B280" s="85"/>
      <c r="C280" s="31" t="s">
        <v>93</v>
      </c>
      <c r="D280" s="32"/>
      <c r="E280" s="15"/>
      <c r="F280" s="15"/>
      <c r="G280" s="15" t="s">
        <v>86</v>
      </c>
      <c r="H280" s="15"/>
      <c r="I280" s="15" t="s">
        <v>86</v>
      </c>
      <c r="J280" s="15"/>
      <c r="K280" s="15"/>
      <c r="L280" s="15" t="s">
        <v>86</v>
      </c>
      <c r="M280" s="15" t="s">
        <v>86</v>
      </c>
      <c r="N280" s="15"/>
      <c r="O280" s="15"/>
      <c r="P280" s="15"/>
      <c r="Q280" s="15"/>
      <c r="R280" s="15" t="s">
        <v>86</v>
      </c>
      <c r="S280" s="15"/>
      <c r="T280" s="15"/>
      <c r="U280" s="15"/>
      <c r="V280" s="15"/>
      <c r="W280" s="15"/>
      <c r="X280" s="15"/>
      <c r="Y280" s="15"/>
      <c r="Z280" s="15"/>
      <c r="AA280" s="15" t="s">
        <v>86</v>
      </c>
      <c r="AB280" s="15"/>
      <c r="AC280" s="15"/>
      <c r="AD280" s="15"/>
      <c r="AE280" s="15"/>
      <c r="AF280" s="15" t="s">
        <v>86</v>
      </c>
      <c r="AG280" s="15"/>
      <c r="AH280" s="15"/>
      <c r="AI280" s="15"/>
      <c r="AJ280" s="15"/>
      <c r="AK280" s="15" t="s">
        <v>86</v>
      </c>
      <c r="AL280" s="15"/>
      <c r="AM280" s="27"/>
      <c r="AN280" s="27"/>
      <c r="AO280" s="27"/>
      <c r="AP280" s="27"/>
      <c r="AQ280" s="7">
        <v>8</v>
      </c>
      <c r="AR280" s="3">
        <f t="shared" ref="AR280:AR295" si="44">34*3</f>
        <v>102</v>
      </c>
      <c r="AS280" s="8">
        <f t="shared" si="43"/>
        <v>7.8431372549019607E-2</v>
      </c>
    </row>
    <row r="281" spans="1:45" ht="12.75" customHeight="1" x14ac:dyDescent="0.2">
      <c r="A281" s="81"/>
      <c r="B281" s="83" t="s">
        <v>21</v>
      </c>
      <c r="C281" s="31" t="s">
        <v>70</v>
      </c>
      <c r="D281" s="32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 t="s">
        <v>86</v>
      </c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 t="s">
        <v>86</v>
      </c>
      <c r="AH281" s="15"/>
      <c r="AI281" s="15"/>
      <c r="AJ281" s="15"/>
      <c r="AK281" s="15"/>
      <c r="AL281" s="15"/>
      <c r="AM281" s="27"/>
      <c r="AN281" s="27"/>
      <c r="AO281" s="27"/>
      <c r="AP281" s="27"/>
      <c r="AQ281" s="7">
        <v>2</v>
      </c>
      <c r="AR281" s="3">
        <f t="shared" si="44"/>
        <v>102</v>
      </c>
      <c r="AS281" s="8">
        <f t="shared" si="43"/>
        <v>1.9607843137254902E-2</v>
      </c>
    </row>
    <row r="282" spans="1:45" ht="12.75" customHeight="1" x14ac:dyDescent="0.2">
      <c r="A282" s="81"/>
      <c r="B282" s="84"/>
      <c r="C282" s="31" t="s">
        <v>71</v>
      </c>
      <c r="D282" s="30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 t="s">
        <v>86</v>
      </c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 t="s">
        <v>86</v>
      </c>
      <c r="AH282" s="15"/>
      <c r="AI282" s="15"/>
      <c r="AJ282" s="15"/>
      <c r="AK282" s="15"/>
      <c r="AL282" s="15"/>
      <c r="AM282" s="27"/>
      <c r="AN282" s="27"/>
      <c r="AO282" s="27"/>
      <c r="AP282" s="27"/>
      <c r="AQ282" s="7">
        <v>2</v>
      </c>
      <c r="AR282" s="3">
        <f t="shared" si="44"/>
        <v>102</v>
      </c>
      <c r="AS282" s="8">
        <f t="shared" si="43"/>
        <v>1.9607843137254902E-2</v>
      </c>
    </row>
    <row r="283" spans="1:45" ht="12.75" customHeight="1" x14ac:dyDescent="0.2">
      <c r="A283" s="81"/>
      <c r="B283" s="84"/>
      <c r="C283" s="72" t="s">
        <v>72</v>
      </c>
      <c r="D283" s="37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 t="s">
        <v>86</v>
      </c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 t="s">
        <v>86</v>
      </c>
      <c r="AH283" s="15"/>
      <c r="AI283" s="15"/>
      <c r="AJ283" s="15"/>
      <c r="AK283" s="15"/>
      <c r="AL283" s="15"/>
      <c r="AM283" s="27"/>
      <c r="AN283" s="27"/>
      <c r="AO283" s="27"/>
      <c r="AP283" s="27"/>
      <c r="AQ283" s="7">
        <v>2</v>
      </c>
      <c r="AR283" s="3">
        <f t="shared" si="44"/>
        <v>102</v>
      </c>
      <c r="AS283" s="8">
        <f t="shared" si="43"/>
        <v>1.9607843137254902E-2</v>
      </c>
    </row>
    <row r="284" spans="1:45" x14ac:dyDescent="0.2">
      <c r="A284" s="81"/>
      <c r="B284" s="85"/>
      <c r="C284" s="31" t="s">
        <v>93</v>
      </c>
      <c r="D284" s="32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 t="s">
        <v>86</v>
      </c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 t="s">
        <v>86</v>
      </c>
      <c r="AH284" s="15"/>
      <c r="AI284" s="15"/>
      <c r="AJ284" s="15"/>
      <c r="AK284" s="15"/>
      <c r="AL284" s="15"/>
      <c r="AM284" s="27"/>
      <c r="AN284" s="27"/>
      <c r="AO284" s="27"/>
      <c r="AP284" s="27"/>
      <c r="AQ284" s="7">
        <v>2</v>
      </c>
      <c r="AR284" s="3">
        <f t="shared" si="44"/>
        <v>102</v>
      </c>
      <c r="AS284" s="8">
        <f t="shared" si="43"/>
        <v>1.9607843137254902E-2</v>
      </c>
    </row>
    <row r="285" spans="1:45" x14ac:dyDescent="0.2">
      <c r="A285" s="81"/>
      <c r="B285" s="83" t="s">
        <v>12</v>
      </c>
      <c r="C285" s="31" t="s">
        <v>70</v>
      </c>
      <c r="D285" s="30"/>
      <c r="E285" s="15"/>
      <c r="F285" s="15"/>
      <c r="G285" s="15"/>
      <c r="H285" s="15"/>
      <c r="I285" s="15"/>
      <c r="J285" s="15" t="s">
        <v>86</v>
      </c>
      <c r="K285" s="15"/>
      <c r="L285" s="15"/>
      <c r="M285" s="15"/>
      <c r="N285" s="15" t="s">
        <v>86</v>
      </c>
      <c r="O285" s="15"/>
      <c r="P285" s="15"/>
      <c r="Q285" s="15"/>
      <c r="R285" s="15" t="s">
        <v>86</v>
      </c>
      <c r="S285" s="15"/>
      <c r="T285" s="15" t="s">
        <v>86</v>
      </c>
      <c r="U285" s="15"/>
      <c r="V285" s="15" t="s">
        <v>86</v>
      </c>
      <c r="W285" s="15"/>
      <c r="X285" s="15"/>
      <c r="Y285" s="15" t="s">
        <v>86</v>
      </c>
      <c r="Z285" s="15"/>
      <c r="AA285" s="15"/>
      <c r="AB285" s="15" t="s">
        <v>86</v>
      </c>
      <c r="AC285" s="15"/>
      <c r="AD285" s="15" t="s">
        <v>86</v>
      </c>
      <c r="AE285" s="15"/>
      <c r="AF285" s="15"/>
      <c r="AG285" s="15"/>
      <c r="AH285" s="15" t="s">
        <v>86</v>
      </c>
      <c r="AI285" s="15"/>
      <c r="AJ285" s="15"/>
      <c r="AK285" s="15" t="s">
        <v>86</v>
      </c>
      <c r="AL285" s="15"/>
      <c r="AM285" s="27"/>
      <c r="AN285" s="27"/>
      <c r="AO285" s="27"/>
      <c r="AP285" s="27"/>
      <c r="AQ285" s="7">
        <v>10</v>
      </c>
      <c r="AR285" s="3">
        <f t="shared" si="44"/>
        <v>102</v>
      </c>
      <c r="AS285" s="8">
        <f t="shared" si="43"/>
        <v>9.8039215686274508E-2</v>
      </c>
    </row>
    <row r="286" spans="1:45" x14ac:dyDescent="0.2">
      <c r="A286" s="81"/>
      <c r="B286" s="84"/>
      <c r="C286" s="73" t="s">
        <v>71</v>
      </c>
      <c r="D286" s="37"/>
      <c r="E286" s="15"/>
      <c r="F286" s="15"/>
      <c r="G286" s="15"/>
      <c r="H286" s="15"/>
      <c r="I286" s="15"/>
      <c r="J286" s="15" t="s">
        <v>86</v>
      </c>
      <c r="K286" s="15"/>
      <c r="L286" s="15"/>
      <c r="M286" s="15"/>
      <c r="N286" s="15" t="s">
        <v>86</v>
      </c>
      <c r="O286" s="15"/>
      <c r="P286" s="15"/>
      <c r="Q286" s="15"/>
      <c r="R286" s="15" t="s">
        <v>86</v>
      </c>
      <c r="S286" s="15"/>
      <c r="T286" s="15" t="s">
        <v>86</v>
      </c>
      <c r="U286" s="15"/>
      <c r="V286" s="15" t="s">
        <v>86</v>
      </c>
      <c r="W286" s="15"/>
      <c r="X286" s="15"/>
      <c r="Y286" s="15" t="s">
        <v>86</v>
      </c>
      <c r="Z286" s="15"/>
      <c r="AA286" s="15"/>
      <c r="AB286" s="15" t="s">
        <v>86</v>
      </c>
      <c r="AC286" s="15"/>
      <c r="AD286" s="15" t="s">
        <v>86</v>
      </c>
      <c r="AE286" s="15"/>
      <c r="AF286" s="15"/>
      <c r="AG286" s="15"/>
      <c r="AH286" s="15" t="s">
        <v>86</v>
      </c>
      <c r="AI286" s="15"/>
      <c r="AJ286" s="15"/>
      <c r="AK286" s="15" t="s">
        <v>86</v>
      </c>
      <c r="AL286" s="15"/>
      <c r="AM286" s="27"/>
      <c r="AN286" s="27"/>
      <c r="AO286" s="27"/>
      <c r="AP286" s="27"/>
      <c r="AQ286" s="7">
        <v>10</v>
      </c>
      <c r="AR286" s="3">
        <v>102</v>
      </c>
      <c r="AS286" s="8">
        <f t="shared" si="43"/>
        <v>9.8039215686274508E-2</v>
      </c>
    </row>
    <row r="287" spans="1:45" x14ac:dyDescent="0.2">
      <c r="A287" s="81"/>
      <c r="B287" s="84"/>
      <c r="C287" s="31" t="s">
        <v>72</v>
      </c>
      <c r="D287" s="32"/>
      <c r="E287" s="15"/>
      <c r="F287" s="15"/>
      <c r="G287" s="15"/>
      <c r="H287" s="15"/>
      <c r="I287" s="15"/>
      <c r="J287" s="15" t="s">
        <v>86</v>
      </c>
      <c r="K287" s="15"/>
      <c r="L287" s="15"/>
      <c r="M287" s="15"/>
      <c r="N287" s="15" t="s">
        <v>86</v>
      </c>
      <c r="O287" s="15"/>
      <c r="P287" s="15"/>
      <c r="Q287" s="15"/>
      <c r="R287" s="15" t="s">
        <v>86</v>
      </c>
      <c r="S287" s="15"/>
      <c r="T287" s="15" t="s">
        <v>86</v>
      </c>
      <c r="U287" s="15"/>
      <c r="V287" s="15" t="s">
        <v>86</v>
      </c>
      <c r="W287" s="15"/>
      <c r="X287" s="15"/>
      <c r="Y287" s="15" t="s">
        <v>86</v>
      </c>
      <c r="Z287" s="15"/>
      <c r="AA287" s="15"/>
      <c r="AB287" s="15" t="s">
        <v>86</v>
      </c>
      <c r="AC287" s="15"/>
      <c r="AD287" s="15" t="s">
        <v>86</v>
      </c>
      <c r="AE287" s="15"/>
      <c r="AF287" s="15"/>
      <c r="AG287" s="15"/>
      <c r="AH287" s="15" t="s">
        <v>86</v>
      </c>
      <c r="AI287" s="15"/>
      <c r="AJ287" s="15"/>
      <c r="AK287" s="15" t="s">
        <v>86</v>
      </c>
      <c r="AL287" s="15"/>
      <c r="AM287" s="27"/>
      <c r="AN287" s="27"/>
      <c r="AO287" s="27"/>
      <c r="AP287" s="27"/>
      <c r="AQ287" s="7">
        <v>10</v>
      </c>
      <c r="AR287" s="3">
        <f t="shared" si="44"/>
        <v>102</v>
      </c>
      <c r="AS287" s="8">
        <f t="shared" si="43"/>
        <v>9.8039215686274508E-2</v>
      </c>
    </row>
    <row r="288" spans="1:45" ht="12.75" customHeight="1" x14ac:dyDescent="0.2">
      <c r="A288" s="81"/>
      <c r="B288" s="85"/>
      <c r="C288" s="31" t="s">
        <v>93</v>
      </c>
      <c r="D288" s="32"/>
      <c r="E288" s="15"/>
      <c r="F288" s="15"/>
      <c r="G288" s="15"/>
      <c r="H288" s="15"/>
      <c r="I288" s="26"/>
      <c r="J288" s="15" t="s">
        <v>86</v>
      </c>
      <c r="K288" s="15"/>
      <c r="L288" s="15"/>
      <c r="M288" s="15"/>
      <c r="N288" s="15" t="s">
        <v>86</v>
      </c>
      <c r="O288" s="15"/>
      <c r="P288" s="15"/>
      <c r="Q288" s="15"/>
      <c r="R288" s="15" t="s">
        <v>86</v>
      </c>
      <c r="S288" s="15"/>
      <c r="T288" s="15" t="s">
        <v>86</v>
      </c>
      <c r="U288" s="15"/>
      <c r="V288" s="15" t="s">
        <v>86</v>
      </c>
      <c r="W288" s="15"/>
      <c r="X288" s="15"/>
      <c r="Y288" s="15" t="s">
        <v>86</v>
      </c>
      <c r="Z288" s="15"/>
      <c r="AA288" s="15"/>
      <c r="AB288" s="15" t="s">
        <v>86</v>
      </c>
      <c r="AC288" s="15"/>
      <c r="AD288" s="15" t="s">
        <v>86</v>
      </c>
      <c r="AE288" s="15"/>
      <c r="AF288" s="15"/>
      <c r="AG288" s="15"/>
      <c r="AH288" s="15" t="s">
        <v>86</v>
      </c>
      <c r="AI288" s="15"/>
      <c r="AJ288" s="15"/>
      <c r="AK288" s="15" t="s">
        <v>86</v>
      </c>
      <c r="AL288" s="15"/>
      <c r="AM288" s="27"/>
      <c r="AN288" s="27"/>
      <c r="AO288" s="27"/>
      <c r="AP288" s="27"/>
      <c r="AQ288" s="7">
        <v>10</v>
      </c>
      <c r="AR288" s="3">
        <f t="shared" si="44"/>
        <v>102</v>
      </c>
      <c r="AS288" s="8">
        <f t="shared" si="43"/>
        <v>9.8039215686274508E-2</v>
      </c>
    </row>
    <row r="289" spans="1:45" ht="12.75" customHeight="1" x14ac:dyDescent="0.2">
      <c r="A289" s="81"/>
      <c r="B289" s="83" t="s">
        <v>57</v>
      </c>
      <c r="C289" s="31" t="s">
        <v>70</v>
      </c>
      <c r="D289" s="32"/>
      <c r="E289" s="15"/>
      <c r="F289" s="15"/>
      <c r="G289" s="15"/>
      <c r="H289" s="28"/>
      <c r="I289" s="26"/>
      <c r="J289" s="15"/>
      <c r="K289" s="15"/>
      <c r="L289" s="15" t="s">
        <v>86</v>
      </c>
      <c r="M289" s="15"/>
      <c r="N289" s="15"/>
      <c r="O289" s="15"/>
      <c r="P289" s="15"/>
      <c r="Q289" s="15" t="s">
        <v>86</v>
      </c>
      <c r="R289" s="15"/>
      <c r="S289" s="15"/>
      <c r="T289" s="15"/>
      <c r="U289" s="15"/>
      <c r="V289" s="15" t="s">
        <v>86</v>
      </c>
      <c r="W289" s="15"/>
      <c r="X289" s="15"/>
      <c r="Y289" s="15"/>
      <c r="Z289" s="15"/>
      <c r="AA289" s="15" t="s">
        <v>86</v>
      </c>
      <c r="AB289" s="15"/>
      <c r="AC289" s="15"/>
      <c r="AD289" s="15"/>
      <c r="AE289" s="15"/>
      <c r="AF289" s="15" t="s">
        <v>86</v>
      </c>
      <c r="AG289" s="15"/>
      <c r="AH289" s="15"/>
      <c r="AI289" s="15"/>
      <c r="AJ289" s="15"/>
      <c r="AK289" s="15"/>
      <c r="AL289" s="15" t="s">
        <v>86</v>
      </c>
      <c r="AM289" s="27"/>
      <c r="AN289" s="27"/>
      <c r="AO289" s="27"/>
      <c r="AP289" s="27"/>
      <c r="AQ289" s="7">
        <v>6</v>
      </c>
      <c r="AR289" s="3">
        <f t="shared" si="44"/>
        <v>102</v>
      </c>
      <c r="AS289" s="8">
        <f t="shared" si="43"/>
        <v>5.8823529411764705E-2</v>
      </c>
    </row>
    <row r="290" spans="1:45" ht="12.75" customHeight="1" x14ac:dyDescent="0.2">
      <c r="A290" s="81"/>
      <c r="B290" s="84"/>
      <c r="C290" s="73" t="s">
        <v>71</v>
      </c>
      <c r="D290" s="60"/>
      <c r="E290" s="15"/>
      <c r="F290" s="15"/>
      <c r="G290" s="15"/>
      <c r="H290" s="26"/>
      <c r="I290" s="15"/>
      <c r="J290" s="15"/>
      <c r="K290" s="15"/>
      <c r="L290" s="15" t="s">
        <v>86</v>
      </c>
      <c r="M290" s="15"/>
      <c r="N290" s="15"/>
      <c r="O290" s="15"/>
      <c r="P290" s="15"/>
      <c r="Q290" s="15" t="s">
        <v>86</v>
      </c>
      <c r="R290" s="15"/>
      <c r="S290" s="15"/>
      <c r="T290" s="15"/>
      <c r="U290" s="15"/>
      <c r="V290" s="15" t="s">
        <v>86</v>
      </c>
      <c r="W290" s="15"/>
      <c r="X290" s="15"/>
      <c r="Y290" s="15"/>
      <c r="Z290" s="15"/>
      <c r="AA290" s="15" t="s">
        <v>86</v>
      </c>
      <c r="AB290" s="15"/>
      <c r="AC290" s="15"/>
      <c r="AD290" s="15"/>
      <c r="AE290" s="15"/>
      <c r="AF290" s="15" t="s">
        <v>86</v>
      </c>
      <c r="AG290" s="15"/>
      <c r="AH290" s="15"/>
      <c r="AI290" s="15"/>
      <c r="AJ290" s="15"/>
      <c r="AK290" s="15"/>
      <c r="AL290" s="15" t="s">
        <v>86</v>
      </c>
      <c r="AM290" s="27"/>
      <c r="AN290" s="27"/>
      <c r="AO290" s="27"/>
      <c r="AP290" s="27"/>
      <c r="AQ290" s="7">
        <v>6</v>
      </c>
      <c r="AR290" s="3">
        <f t="shared" si="44"/>
        <v>102</v>
      </c>
      <c r="AS290" s="8">
        <f t="shared" ref="AS290" si="45">AQ290/AR290</f>
        <v>5.8823529411764705E-2</v>
      </c>
    </row>
    <row r="291" spans="1:45" ht="12.75" customHeight="1" x14ac:dyDescent="0.2">
      <c r="A291" s="81"/>
      <c r="B291" s="84"/>
      <c r="C291" s="31" t="s">
        <v>72</v>
      </c>
      <c r="D291" s="60"/>
      <c r="E291" s="15"/>
      <c r="F291" s="15"/>
      <c r="G291" s="15"/>
      <c r="H291" s="26"/>
      <c r="I291" s="15"/>
      <c r="J291" s="15"/>
      <c r="K291" s="15" t="s">
        <v>86</v>
      </c>
      <c r="L291" s="15"/>
      <c r="M291" s="15"/>
      <c r="N291" s="15" t="s">
        <v>86</v>
      </c>
      <c r="O291" s="15"/>
      <c r="P291" s="15"/>
      <c r="Q291" s="15"/>
      <c r="R291" s="15"/>
      <c r="S291" s="15"/>
      <c r="T291" s="15"/>
      <c r="U291" s="15" t="s">
        <v>86</v>
      </c>
      <c r="V291" s="15"/>
      <c r="W291" s="15"/>
      <c r="X291" s="15"/>
      <c r="Y291" s="15"/>
      <c r="Z291" s="15"/>
      <c r="AA291" s="15" t="s">
        <v>86</v>
      </c>
      <c r="AB291" s="15"/>
      <c r="AC291" s="15"/>
      <c r="AD291" s="15" t="s">
        <v>86</v>
      </c>
      <c r="AE291" s="15"/>
      <c r="AF291" s="15"/>
      <c r="AG291" s="15"/>
      <c r="AH291" s="15"/>
      <c r="AI291" s="15"/>
      <c r="AJ291" s="15"/>
      <c r="AK291" s="15"/>
      <c r="AL291" s="15" t="s">
        <v>86</v>
      </c>
      <c r="AM291" s="27"/>
      <c r="AN291" s="27"/>
      <c r="AO291" s="27"/>
      <c r="AP291" s="27"/>
      <c r="AQ291" s="7">
        <v>6</v>
      </c>
      <c r="AR291" s="3">
        <v>119</v>
      </c>
      <c r="AS291" s="8">
        <f t="shared" si="43"/>
        <v>5.0420168067226892E-2</v>
      </c>
    </row>
    <row r="292" spans="1:45" ht="12.75" customHeight="1" x14ac:dyDescent="0.2">
      <c r="A292" s="81"/>
      <c r="B292" s="85"/>
      <c r="C292" s="31" t="s">
        <v>93</v>
      </c>
      <c r="D292" s="32"/>
      <c r="E292" s="15"/>
      <c r="F292" s="15"/>
      <c r="G292" s="15"/>
      <c r="H292" s="15"/>
      <c r="I292" s="15"/>
      <c r="J292" s="15"/>
      <c r="K292" s="15"/>
      <c r="L292" s="15" t="s">
        <v>86</v>
      </c>
      <c r="M292" s="15"/>
      <c r="N292" s="15"/>
      <c r="O292" s="15"/>
      <c r="P292" s="15"/>
      <c r="Q292" s="15" t="s">
        <v>86</v>
      </c>
      <c r="R292" s="15"/>
      <c r="S292" s="15"/>
      <c r="T292" s="15"/>
      <c r="U292" s="15"/>
      <c r="V292" s="15" t="s">
        <v>86</v>
      </c>
      <c r="W292" s="15"/>
      <c r="X292" s="15"/>
      <c r="Y292" s="15"/>
      <c r="Z292" s="15"/>
      <c r="AA292" s="15" t="s">
        <v>86</v>
      </c>
      <c r="AB292" s="15"/>
      <c r="AC292" s="15"/>
      <c r="AD292" s="15"/>
      <c r="AE292" s="15"/>
      <c r="AF292" s="15" t="s">
        <v>86</v>
      </c>
      <c r="AG292" s="15"/>
      <c r="AH292" s="15"/>
      <c r="AI292" s="27"/>
      <c r="AJ292" s="27"/>
      <c r="AK292" s="15"/>
      <c r="AL292" s="15" t="s">
        <v>86</v>
      </c>
      <c r="AM292" s="27"/>
      <c r="AN292" s="27"/>
      <c r="AO292" s="27"/>
      <c r="AP292" s="27"/>
      <c r="AQ292" s="7">
        <v>6</v>
      </c>
      <c r="AR292" s="3">
        <f t="shared" si="44"/>
        <v>102</v>
      </c>
      <c r="AS292" s="8">
        <f t="shared" si="43"/>
        <v>5.8823529411764705E-2</v>
      </c>
    </row>
    <row r="293" spans="1:45" x14ac:dyDescent="0.2">
      <c r="A293" s="81"/>
      <c r="B293" s="83" t="s">
        <v>58</v>
      </c>
      <c r="C293" s="31" t="s">
        <v>70</v>
      </c>
      <c r="D293" s="32"/>
      <c r="E293" s="15"/>
      <c r="F293" s="15"/>
      <c r="G293" s="15"/>
      <c r="H293" s="15"/>
      <c r="I293" s="15"/>
      <c r="J293" s="15"/>
      <c r="K293" s="15"/>
      <c r="L293" s="15" t="s">
        <v>86</v>
      </c>
      <c r="M293" s="15"/>
      <c r="N293" s="15"/>
      <c r="O293" s="15"/>
      <c r="P293" s="15"/>
      <c r="Q293" s="15" t="s">
        <v>86</v>
      </c>
      <c r="R293" s="15"/>
      <c r="S293" s="15"/>
      <c r="T293" s="15"/>
      <c r="U293" s="15"/>
      <c r="V293" s="15" t="s">
        <v>86</v>
      </c>
      <c r="W293" s="15"/>
      <c r="X293" s="15"/>
      <c r="Y293" s="15"/>
      <c r="Z293" s="15"/>
      <c r="AA293" s="15"/>
      <c r="AB293" s="15" t="s">
        <v>86</v>
      </c>
      <c r="AC293" s="15"/>
      <c r="AD293" s="15"/>
      <c r="AE293" s="15"/>
      <c r="AF293" s="15"/>
      <c r="AG293" s="15"/>
      <c r="AH293" s="15"/>
      <c r="AI293" s="15" t="s">
        <v>86</v>
      </c>
      <c r="AJ293" s="27"/>
      <c r="AK293" s="15"/>
      <c r="AL293" s="15" t="s">
        <v>86</v>
      </c>
      <c r="AM293" s="27"/>
      <c r="AN293" s="27"/>
      <c r="AO293" s="27"/>
      <c r="AP293" s="27"/>
      <c r="AQ293" s="7">
        <f t="shared" ref="AQ293:AQ334" si="46">SUM(E293:AP293)</f>
        <v>0</v>
      </c>
      <c r="AR293" s="3">
        <f t="shared" si="44"/>
        <v>102</v>
      </c>
      <c r="AS293" s="8">
        <f t="shared" si="43"/>
        <v>0</v>
      </c>
    </row>
    <row r="294" spans="1:45" ht="12.75" customHeight="1" x14ac:dyDescent="0.2">
      <c r="A294" s="81"/>
      <c r="B294" s="84"/>
      <c r="C294" s="31" t="s">
        <v>71</v>
      </c>
      <c r="D294" s="32"/>
      <c r="E294" s="15"/>
      <c r="F294" s="15"/>
      <c r="G294" s="15"/>
      <c r="H294" s="15"/>
      <c r="I294" s="15"/>
      <c r="J294" s="15"/>
      <c r="K294" s="15"/>
      <c r="L294" s="15" t="s">
        <v>86</v>
      </c>
      <c r="M294" s="15"/>
      <c r="N294" s="15"/>
      <c r="O294" s="15"/>
      <c r="P294" s="15"/>
      <c r="Q294" s="15" t="s">
        <v>86</v>
      </c>
      <c r="R294" s="15"/>
      <c r="S294" s="15"/>
      <c r="T294" s="15"/>
      <c r="U294" s="15"/>
      <c r="V294" s="15" t="s">
        <v>86</v>
      </c>
      <c r="W294" s="15"/>
      <c r="X294" s="15"/>
      <c r="Y294" s="15"/>
      <c r="Z294" s="15"/>
      <c r="AA294" s="15"/>
      <c r="AB294" s="15" t="s">
        <v>86</v>
      </c>
      <c r="AC294" s="15"/>
      <c r="AD294" s="15"/>
      <c r="AE294" s="15"/>
      <c r="AF294" s="15"/>
      <c r="AG294" s="15"/>
      <c r="AH294" s="15"/>
      <c r="AI294" s="15" t="s">
        <v>86</v>
      </c>
      <c r="AJ294" s="27"/>
      <c r="AK294" s="15"/>
      <c r="AL294" s="15" t="s">
        <v>86</v>
      </c>
      <c r="AM294" s="27"/>
      <c r="AN294" s="27"/>
      <c r="AO294" s="27"/>
      <c r="AP294" s="27"/>
      <c r="AQ294" s="7">
        <f t="shared" si="46"/>
        <v>0</v>
      </c>
      <c r="AR294" s="3">
        <f t="shared" si="44"/>
        <v>102</v>
      </c>
      <c r="AS294" s="8">
        <f t="shared" si="43"/>
        <v>0</v>
      </c>
    </row>
    <row r="295" spans="1:45" ht="12.75" customHeight="1" x14ac:dyDescent="0.2">
      <c r="A295" s="81"/>
      <c r="B295" s="85"/>
      <c r="C295" s="31" t="s">
        <v>72</v>
      </c>
      <c r="D295" s="32"/>
      <c r="E295" s="15"/>
      <c r="F295" s="15"/>
      <c r="G295" s="15"/>
      <c r="H295" s="15"/>
      <c r="I295" s="15"/>
      <c r="J295" s="15"/>
      <c r="K295" s="15"/>
      <c r="L295" s="15" t="s">
        <v>86</v>
      </c>
      <c r="M295" s="15"/>
      <c r="N295" s="15"/>
      <c r="O295" s="15"/>
      <c r="P295" s="15"/>
      <c r="Q295" s="15" t="s">
        <v>86</v>
      </c>
      <c r="R295" s="15"/>
      <c r="S295" s="15"/>
      <c r="T295" s="15"/>
      <c r="U295" s="15"/>
      <c r="V295" s="15" t="s">
        <v>86</v>
      </c>
      <c r="W295" s="15"/>
      <c r="X295" s="15"/>
      <c r="Y295" s="15"/>
      <c r="Z295" s="15"/>
      <c r="AA295" s="15"/>
      <c r="AB295" s="15" t="s">
        <v>86</v>
      </c>
      <c r="AC295" s="15"/>
      <c r="AD295" s="15"/>
      <c r="AE295" s="15"/>
      <c r="AF295" s="15"/>
      <c r="AG295" s="15"/>
      <c r="AH295" s="15"/>
      <c r="AI295" s="15" t="s">
        <v>86</v>
      </c>
      <c r="AJ295" s="27"/>
      <c r="AK295" s="15"/>
      <c r="AL295" s="15" t="s">
        <v>86</v>
      </c>
      <c r="AM295" s="27"/>
      <c r="AN295" s="27"/>
      <c r="AO295" s="27"/>
      <c r="AP295" s="27"/>
      <c r="AQ295" s="7">
        <f t="shared" si="46"/>
        <v>0</v>
      </c>
      <c r="AR295" s="3">
        <f t="shared" si="44"/>
        <v>102</v>
      </c>
      <c r="AS295" s="8">
        <f t="shared" si="43"/>
        <v>0</v>
      </c>
    </row>
    <row r="296" spans="1:45" ht="12.75" customHeight="1" x14ac:dyDescent="0.2">
      <c r="A296" s="81"/>
      <c r="B296" s="83" t="s">
        <v>59</v>
      </c>
      <c r="C296" s="31" t="s">
        <v>70</v>
      </c>
      <c r="D296" s="30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27"/>
      <c r="AK296" s="15" t="s">
        <v>86</v>
      </c>
      <c r="AL296" s="15"/>
      <c r="AM296" s="27"/>
      <c r="AN296" s="27"/>
      <c r="AO296" s="27"/>
      <c r="AP296" s="27"/>
      <c r="AQ296" s="7">
        <v>1</v>
      </c>
      <c r="AR296" s="3">
        <f>34*1</f>
        <v>34</v>
      </c>
      <c r="AS296" s="8">
        <f t="shared" si="43"/>
        <v>2.9411764705882353E-2</v>
      </c>
    </row>
    <row r="297" spans="1:45" x14ac:dyDescent="0.2">
      <c r="A297" s="81"/>
      <c r="B297" s="84"/>
      <c r="C297" s="31" t="s">
        <v>71</v>
      </c>
      <c r="D297" s="32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27"/>
      <c r="AJ297" s="27"/>
      <c r="AK297" s="15" t="s">
        <v>86</v>
      </c>
      <c r="AL297" s="15"/>
      <c r="AM297" s="27"/>
      <c r="AN297" s="27"/>
      <c r="AO297" s="27"/>
      <c r="AP297" s="27"/>
      <c r="AQ297" s="7">
        <v>1</v>
      </c>
      <c r="AR297" s="3">
        <f t="shared" ref="AR297:AR303" si="47">34*1</f>
        <v>34</v>
      </c>
      <c r="AS297" s="8">
        <f t="shared" si="43"/>
        <v>2.9411764705882353E-2</v>
      </c>
    </row>
    <row r="298" spans="1:45" x14ac:dyDescent="0.2">
      <c r="A298" s="81"/>
      <c r="B298" s="84"/>
      <c r="C298" s="74" t="s">
        <v>72</v>
      </c>
      <c r="D298" s="32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27"/>
      <c r="AJ298" s="27"/>
      <c r="AK298" s="15" t="s">
        <v>86</v>
      </c>
      <c r="AL298" s="15"/>
      <c r="AM298" s="27"/>
      <c r="AN298" s="27"/>
      <c r="AO298" s="27"/>
      <c r="AP298" s="27"/>
      <c r="AQ298" s="7">
        <v>1</v>
      </c>
      <c r="AR298" s="3">
        <f t="shared" si="47"/>
        <v>34</v>
      </c>
      <c r="AS298" s="8">
        <f t="shared" si="43"/>
        <v>2.9411764705882353E-2</v>
      </c>
    </row>
    <row r="299" spans="1:45" x14ac:dyDescent="0.2">
      <c r="A299" s="81"/>
      <c r="B299" s="85"/>
      <c r="C299" s="31" t="s">
        <v>93</v>
      </c>
      <c r="D299" s="30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27"/>
      <c r="AJ299" s="27"/>
      <c r="AK299" s="15" t="s">
        <v>86</v>
      </c>
      <c r="AL299" s="15"/>
      <c r="AM299" s="27"/>
      <c r="AN299" s="27"/>
      <c r="AO299" s="27"/>
      <c r="AP299" s="27"/>
      <c r="AQ299" s="7">
        <v>1</v>
      </c>
      <c r="AR299" s="3">
        <f t="shared" si="47"/>
        <v>34</v>
      </c>
      <c r="AS299" s="8">
        <f t="shared" si="43"/>
        <v>2.9411764705882353E-2</v>
      </c>
    </row>
    <row r="300" spans="1:45" x14ac:dyDescent="0.2">
      <c r="A300" s="81"/>
      <c r="B300" s="83" t="s">
        <v>29</v>
      </c>
      <c r="C300" s="31" t="s">
        <v>70</v>
      </c>
      <c r="D300" s="30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 t="s">
        <v>86</v>
      </c>
      <c r="S300" s="15"/>
      <c r="T300" s="15"/>
      <c r="U300" s="15"/>
      <c r="V300" s="15"/>
      <c r="W300" s="15"/>
      <c r="X300" s="15" t="s">
        <v>86</v>
      </c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27"/>
      <c r="AJ300" s="27"/>
      <c r="AK300" s="15"/>
      <c r="AL300" s="15"/>
      <c r="AM300" s="27"/>
      <c r="AN300" s="27"/>
      <c r="AO300" s="27"/>
      <c r="AP300" s="27"/>
      <c r="AQ300" s="7">
        <v>2</v>
      </c>
      <c r="AR300" s="3">
        <f t="shared" si="47"/>
        <v>34</v>
      </c>
      <c r="AS300" s="8">
        <f t="shared" si="43"/>
        <v>5.8823529411764705E-2</v>
      </c>
    </row>
    <row r="301" spans="1:45" x14ac:dyDescent="0.2">
      <c r="A301" s="81"/>
      <c r="B301" s="84"/>
      <c r="C301" s="74" t="s">
        <v>71</v>
      </c>
      <c r="D301" s="37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 t="s">
        <v>86</v>
      </c>
      <c r="S301" s="15"/>
      <c r="T301" s="15"/>
      <c r="U301" s="15"/>
      <c r="V301" s="15"/>
      <c r="W301" s="15"/>
      <c r="X301" s="15" t="s">
        <v>86</v>
      </c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27"/>
      <c r="AJ301" s="27"/>
      <c r="AK301" s="15"/>
      <c r="AL301" s="15"/>
      <c r="AM301" s="27"/>
      <c r="AN301" s="27"/>
      <c r="AO301" s="27"/>
      <c r="AP301" s="27"/>
      <c r="AQ301" s="7">
        <v>2</v>
      </c>
      <c r="AR301" s="3">
        <f t="shared" si="47"/>
        <v>34</v>
      </c>
      <c r="AS301" s="8">
        <f t="shared" si="43"/>
        <v>5.8823529411764705E-2</v>
      </c>
    </row>
    <row r="302" spans="1:45" x14ac:dyDescent="0.2">
      <c r="A302" s="81"/>
      <c r="B302" s="84"/>
      <c r="C302" s="31" t="s">
        <v>72</v>
      </c>
      <c r="D302" s="30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 t="s">
        <v>86</v>
      </c>
      <c r="S302" s="15"/>
      <c r="T302" s="15"/>
      <c r="U302" s="15"/>
      <c r="V302" s="15"/>
      <c r="W302" s="15"/>
      <c r="X302" s="15" t="s">
        <v>86</v>
      </c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27"/>
      <c r="AJ302" s="27"/>
      <c r="AK302" s="15"/>
      <c r="AL302" s="15"/>
      <c r="AM302" s="27"/>
      <c r="AN302" s="27"/>
      <c r="AO302" s="27"/>
      <c r="AP302" s="27"/>
      <c r="AQ302" s="7">
        <v>2</v>
      </c>
      <c r="AR302" s="3">
        <f t="shared" si="47"/>
        <v>34</v>
      </c>
      <c r="AS302" s="8">
        <f t="shared" si="43"/>
        <v>5.8823529411764705E-2</v>
      </c>
    </row>
    <row r="303" spans="1:45" x14ac:dyDescent="0.2">
      <c r="A303" s="81"/>
      <c r="B303" s="84"/>
      <c r="C303" s="31" t="s">
        <v>93</v>
      </c>
      <c r="D303" s="30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 t="s">
        <v>86</v>
      </c>
      <c r="S303" s="15"/>
      <c r="T303" s="15"/>
      <c r="U303" s="15"/>
      <c r="V303" s="15"/>
      <c r="W303" s="15"/>
      <c r="X303" s="15" t="s">
        <v>86</v>
      </c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27"/>
      <c r="AJ303" s="27"/>
      <c r="AK303" s="15"/>
      <c r="AL303" s="15"/>
      <c r="AM303" s="27"/>
      <c r="AN303" s="27"/>
      <c r="AO303" s="27"/>
      <c r="AP303" s="27"/>
      <c r="AQ303" s="7">
        <v>2</v>
      </c>
      <c r="AR303" s="3">
        <f t="shared" si="47"/>
        <v>34</v>
      </c>
      <c r="AS303" s="8">
        <f t="shared" si="43"/>
        <v>5.8823529411764705E-2</v>
      </c>
    </row>
    <row r="304" spans="1:45" x14ac:dyDescent="0.2">
      <c r="A304" s="81"/>
      <c r="B304" s="83" t="s">
        <v>22</v>
      </c>
      <c r="C304" s="31" t="s">
        <v>70</v>
      </c>
      <c r="D304" s="30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 t="s">
        <v>86</v>
      </c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27"/>
      <c r="AJ304" s="15" t="s">
        <v>86</v>
      </c>
      <c r="AK304" s="15"/>
      <c r="AL304" s="15"/>
      <c r="AM304" s="27"/>
      <c r="AN304" s="27"/>
      <c r="AO304" s="27"/>
      <c r="AP304" s="27"/>
      <c r="AQ304" s="7">
        <v>2</v>
      </c>
      <c r="AR304" s="3">
        <f>34*2</f>
        <v>68</v>
      </c>
      <c r="AS304" s="8">
        <f t="shared" si="43"/>
        <v>2.9411764705882353E-2</v>
      </c>
    </row>
    <row r="305" spans="1:45" x14ac:dyDescent="0.2">
      <c r="A305" s="81"/>
      <c r="B305" s="84"/>
      <c r="C305" s="31" t="s">
        <v>71</v>
      </c>
      <c r="D305" s="30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 t="s">
        <v>86</v>
      </c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27"/>
      <c r="AJ305" s="15" t="s">
        <v>86</v>
      </c>
      <c r="AK305" s="15"/>
      <c r="AL305" s="15"/>
      <c r="AM305" s="27"/>
      <c r="AN305" s="27"/>
      <c r="AO305" s="27"/>
      <c r="AP305" s="27"/>
      <c r="AQ305" s="7">
        <v>2</v>
      </c>
      <c r="AR305" s="3">
        <f t="shared" ref="AR305:AR307" si="48">34*2</f>
        <v>68</v>
      </c>
      <c r="AS305" s="8">
        <f t="shared" si="43"/>
        <v>2.9411764705882353E-2</v>
      </c>
    </row>
    <row r="306" spans="1:45" x14ac:dyDescent="0.2">
      <c r="A306" s="81"/>
      <c r="B306" s="84"/>
      <c r="C306" s="73" t="s">
        <v>72</v>
      </c>
      <c r="D306" s="37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 t="s">
        <v>86</v>
      </c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27"/>
      <c r="AJ306" s="15" t="s">
        <v>86</v>
      </c>
      <c r="AK306" s="15"/>
      <c r="AL306" s="15"/>
      <c r="AM306" s="27"/>
      <c r="AN306" s="27"/>
      <c r="AO306" s="27"/>
      <c r="AP306" s="27"/>
      <c r="AQ306" s="7">
        <v>2</v>
      </c>
      <c r="AR306" s="3">
        <f t="shared" si="48"/>
        <v>68</v>
      </c>
      <c r="AS306" s="8">
        <f t="shared" si="43"/>
        <v>2.9411764705882353E-2</v>
      </c>
    </row>
    <row r="307" spans="1:45" x14ac:dyDescent="0.2">
      <c r="A307" s="81"/>
      <c r="B307" s="85"/>
      <c r="C307" s="31" t="s">
        <v>93</v>
      </c>
      <c r="D307" s="30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 t="s">
        <v>86</v>
      </c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27"/>
      <c r="AJ307" s="15" t="s">
        <v>86</v>
      </c>
      <c r="AK307" s="15"/>
      <c r="AL307" s="15"/>
      <c r="AM307" s="27"/>
      <c r="AN307" s="27"/>
      <c r="AO307" s="27"/>
      <c r="AP307" s="27"/>
      <c r="AQ307" s="7">
        <v>2</v>
      </c>
      <c r="AR307" s="3">
        <f t="shared" si="48"/>
        <v>68</v>
      </c>
      <c r="AS307" s="8">
        <f t="shared" si="43"/>
        <v>2.9411764705882353E-2</v>
      </c>
    </row>
    <row r="308" spans="1:45" x14ac:dyDescent="0.2">
      <c r="A308" s="81"/>
      <c r="B308" s="83" t="s">
        <v>26</v>
      </c>
      <c r="C308" s="31" t="s">
        <v>70</v>
      </c>
      <c r="D308" s="30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27"/>
      <c r="AJ308" s="27"/>
      <c r="AK308" s="15"/>
      <c r="AL308" s="15"/>
      <c r="AM308" s="27"/>
      <c r="AN308" s="27"/>
      <c r="AO308" s="27"/>
      <c r="AP308" s="27"/>
      <c r="AQ308" s="7">
        <f t="shared" si="46"/>
        <v>0</v>
      </c>
      <c r="AR308" s="3">
        <f>34*1</f>
        <v>34</v>
      </c>
      <c r="AS308" s="8">
        <f t="shared" si="43"/>
        <v>0</v>
      </c>
    </row>
    <row r="309" spans="1:45" x14ac:dyDescent="0.2">
      <c r="A309" s="81"/>
      <c r="B309" s="84"/>
      <c r="C309" s="31" t="s">
        <v>71</v>
      </c>
      <c r="D309" s="30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27"/>
      <c r="AJ309" s="27"/>
      <c r="AK309" s="15"/>
      <c r="AL309" s="15"/>
      <c r="AM309" s="27"/>
      <c r="AN309" s="27"/>
      <c r="AO309" s="27"/>
      <c r="AP309" s="27"/>
      <c r="AQ309" s="7">
        <f t="shared" si="46"/>
        <v>0</v>
      </c>
      <c r="AR309" s="3">
        <f t="shared" ref="AR309:AR310" si="49">34*1</f>
        <v>34</v>
      </c>
      <c r="AS309" s="8">
        <f t="shared" si="43"/>
        <v>0</v>
      </c>
    </row>
    <row r="310" spans="1:45" x14ac:dyDescent="0.2">
      <c r="A310" s="81"/>
      <c r="B310" s="85"/>
      <c r="C310" s="31" t="s">
        <v>72</v>
      </c>
      <c r="D310" s="30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27"/>
      <c r="AJ310" s="27"/>
      <c r="AK310" s="15"/>
      <c r="AL310" s="15"/>
      <c r="AM310" s="27"/>
      <c r="AN310" s="27"/>
      <c r="AO310" s="27"/>
      <c r="AP310" s="27"/>
      <c r="AQ310" s="7">
        <f t="shared" si="46"/>
        <v>0</v>
      </c>
      <c r="AR310" s="3">
        <f t="shared" si="49"/>
        <v>34</v>
      </c>
      <c r="AS310" s="8">
        <f t="shared" si="43"/>
        <v>0</v>
      </c>
    </row>
    <row r="311" spans="1:45" x14ac:dyDescent="0.2">
      <c r="A311" s="81"/>
      <c r="B311" s="83" t="s">
        <v>24</v>
      </c>
      <c r="C311" s="31" t="s">
        <v>70</v>
      </c>
      <c r="D311" s="30"/>
      <c r="E311" s="15"/>
      <c r="F311" s="15"/>
      <c r="G311" s="15"/>
      <c r="H311" s="15"/>
      <c r="I311" s="15"/>
      <c r="J311" s="15"/>
      <c r="K311" s="15"/>
      <c r="L311" s="15" t="s">
        <v>86</v>
      </c>
      <c r="M311" s="15"/>
      <c r="N311" s="15"/>
      <c r="O311" s="15"/>
      <c r="P311" s="15"/>
      <c r="Q311" s="15"/>
      <c r="R311" s="15"/>
      <c r="S311" s="15"/>
      <c r="T311" s="15" t="s">
        <v>86</v>
      </c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 t="s">
        <v>86</v>
      </c>
      <c r="AF311" s="15"/>
      <c r="AG311" s="15"/>
      <c r="AH311" s="15"/>
      <c r="AI311" s="27"/>
      <c r="AJ311" s="15" t="s">
        <v>86</v>
      </c>
      <c r="AK311" s="15"/>
      <c r="AL311" s="15"/>
      <c r="AM311" s="27"/>
      <c r="AN311" s="27"/>
      <c r="AO311" s="27"/>
      <c r="AP311" s="27"/>
      <c r="AQ311" s="7">
        <v>4</v>
      </c>
      <c r="AR311" s="3">
        <f>34*2</f>
        <v>68</v>
      </c>
      <c r="AS311" s="8">
        <f t="shared" si="43"/>
        <v>5.8823529411764705E-2</v>
      </c>
    </row>
    <row r="312" spans="1:45" x14ac:dyDescent="0.2">
      <c r="A312" s="81"/>
      <c r="B312" s="84"/>
      <c r="C312" s="31" t="s">
        <v>71</v>
      </c>
      <c r="D312" s="30"/>
      <c r="E312" s="15"/>
      <c r="F312" s="15"/>
      <c r="G312" s="15"/>
      <c r="H312" s="15"/>
      <c r="I312" s="15"/>
      <c r="J312" s="15"/>
      <c r="K312" s="15"/>
      <c r="L312" s="15" t="s">
        <v>86</v>
      </c>
      <c r="M312" s="15"/>
      <c r="N312" s="15"/>
      <c r="O312" s="15"/>
      <c r="P312" s="15"/>
      <c r="Q312" s="15"/>
      <c r="R312" s="15"/>
      <c r="S312" s="15"/>
      <c r="T312" s="15" t="s">
        <v>86</v>
      </c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 t="s">
        <v>86</v>
      </c>
      <c r="AF312" s="15"/>
      <c r="AG312" s="15"/>
      <c r="AH312" s="15"/>
      <c r="AI312" s="27"/>
      <c r="AJ312" s="15" t="s">
        <v>86</v>
      </c>
      <c r="AK312" s="15"/>
      <c r="AL312" s="15"/>
      <c r="AM312" s="27"/>
      <c r="AN312" s="27"/>
      <c r="AO312" s="27"/>
      <c r="AP312" s="27"/>
      <c r="AQ312" s="7">
        <v>4</v>
      </c>
      <c r="AR312" s="3">
        <f t="shared" ref="AR312:AR313" si="50">34*2</f>
        <v>68</v>
      </c>
      <c r="AS312" s="8">
        <f t="shared" si="43"/>
        <v>5.8823529411764705E-2</v>
      </c>
    </row>
    <row r="313" spans="1:45" x14ac:dyDescent="0.2">
      <c r="A313" s="81"/>
      <c r="B313" s="84"/>
      <c r="C313" s="73" t="s">
        <v>72</v>
      </c>
      <c r="D313" s="37"/>
      <c r="E313" s="15"/>
      <c r="F313" s="15"/>
      <c r="G313" s="15"/>
      <c r="H313" s="15"/>
      <c r="I313" s="15"/>
      <c r="J313" s="15"/>
      <c r="K313" s="15"/>
      <c r="L313" s="15" t="s">
        <v>86</v>
      </c>
      <c r="M313" s="15"/>
      <c r="N313" s="15"/>
      <c r="O313" s="15"/>
      <c r="P313" s="15"/>
      <c r="Q313" s="15"/>
      <c r="R313" s="15"/>
      <c r="S313" s="15"/>
      <c r="T313" s="15" t="s">
        <v>86</v>
      </c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 t="s">
        <v>86</v>
      </c>
      <c r="AF313" s="15"/>
      <c r="AG313" s="15"/>
      <c r="AH313" s="15"/>
      <c r="AI313" s="27"/>
      <c r="AJ313" s="15" t="s">
        <v>86</v>
      </c>
      <c r="AK313" s="15"/>
      <c r="AL313" s="15"/>
      <c r="AM313" s="27"/>
      <c r="AN313" s="27"/>
      <c r="AO313" s="27"/>
      <c r="AP313" s="27"/>
      <c r="AQ313" s="7">
        <v>4</v>
      </c>
      <c r="AR313" s="3">
        <f t="shared" si="50"/>
        <v>68</v>
      </c>
      <c r="AS313" s="8">
        <f t="shared" si="43"/>
        <v>5.8823529411764705E-2</v>
      </c>
    </row>
    <row r="314" spans="1:45" x14ac:dyDescent="0.2">
      <c r="A314" s="81"/>
      <c r="B314" s="85"/>
      <c r="C314" s="31" t="s">
        <v>93</v>
      </c>
      <c r="D314" s="30"/>
      <c r="E314" s="15"/>
      <c r="F314" s="15"/>
      <c r="G314" s="15"/>
      <c r="H314" s="15"/>
      <c r="I314" s="15"/>
      <c r="J314" s="15"/>
      <c r="K314" s="15"/>
      <c r="L314" s="15" t="s">
        <v>86</v>
      </c>
      <c r="M314" s="15"/>
      <c r="N314" s="15"/>
      <c r="O314" s="15"/>
      <c r="P314" s="15"/>
      <c r="Q314" s="15"/>
      <c r="R314" s="15"/>
      <c r="S314" s="15"/>
      <c r="T314" s="15" t="s">
        <v>86</v>
      </c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 t="s">
        <v>86</v>
      </c>
      <c r="AF314" s="15"/>
      <c r="AG314" s="15"/>
      <c r="AH314" s="15"/>
      <c r="AI314" s="27"/>
      <c r="AJ314" s="15" t="s">
        <v>86</v>
      </c>
      <c r="AK314" s="15"/>
      <c r="AL314" s="15"/>
      <c r="AM314" s="27"/>
      <c r="AN314" s="27"/>
      <c r="AO314" s="27"/>
      <c r="AP314" s="27"/>
      <c r="AQ314" s="7">
        <v>4</v>
      </c>
      <c r="AR314" s="3">
        <f t="shared" ref="AR314" si="51">34*2</f>
        <v>68</v>
      </c>
      <c r="AS314" s="8">
        <f t="shared" si="43"/>
        <v>5.8823529411764705E-2</v>
      </c>
    </row>
    <row r="315" spans="1:45" x14ac:dyDescent="0.2">
      <c r="A315" s="81"/>
      <c r="B315" s="83" t="s">
        <v>28</v>
      </c>
      <c r="C315" s="31" t="s">
        <v>70</v>
      </c>
      <c r="D315" s="30"/>
      <c r="E315" s="15"/>
      <c r="F315" s="15"/>
      <c r="G315" s="15"/>
      <c r="H315" s="15"/>
      <c r="I315" s="15"/>
      <c r="J315" s="15"/>
      <c r="K315" s="15"/>
      <c r="L315" s="15"/>
      <c r="M315" s="15"/>
      <c r="N315" s="15" t="s">
        <v>86</v>
      </c>
      <c r="O315" s="15"/>
      <c r="P315" s="15"/>
      <c r="Q315" s="15"/>
      <c r="R315" s="15"/>
      <c r="S315" s="15"/>
      <c r="T315" s="15"/>
      <c r="U315" s="15"/>
      <c r="V315" s="15"/>
      <c r="W315" s="15" t="s">
        <v>86</v>
      </c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 t="s">
        <v>86</v>
      </c>
      <c r="AJ315" s="27"/>
      <c r="AK315" s="15"/>
      <c r="AL315" s="15"/>
      <c r="AM315" s="27"/>
      <c r="AN315" s="27"/>
      <c r="AO315" s="27"/>
      <c r="AP315" s="27"/>
      <c r="AQ315" s="7">
        <v>3</v>
      </c>
      <c r="AR315" s="3">
        <f>34*3</f>
        <v>102</v>
      </c>
      <c r="AS315" s="8">
        <f t="shared" si="43"/>
        <v>2.9411764705882353E-2</v>
      </c>
    </row>
    <row r="316" spans="1:45" x14ac:dyDescent="0.2">
      <c r="A316" s="81"/>
      <c r="B316" s="84"/>
      <c r="C316" s="74" t="s">
        <v>71</v>
      </c>
      <c r="D316" s="37"/>
      <c r="E316" s="15"/>
      <c r="F316" s="15"/>
      <c r="G316" s="15"/>
      <c r="H316" s="15"/>
      <c r="I316" s="15"/>
      <c r="J316" s="15"/>
      <c r="K316" s="15"/>
      <c r="L316" s="15"/>
      <c r="M316" s="15"/>
      <c r="N316" s="15" t="s">
        <v>86</v>
      </c>
      <c r="O316" s="15"/>
      <c r="P316" s="15"/>
      <c r="Q316" s="15"/>
      <c r="R316" s="15"/>
      <c r="S316" s="15"/>
      <c r="T316" s="15"/>
      <c r="U316" s="15"/>
      <c r="V316" s="15"/>
      <c r="W316" s="15" t="s">
        <v>86</v>
      </c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 t="s">
        <v>86</v>
      </c>
      <c r="AJ316" s="27"/>
      <c r="AK316" s="15"/>
      <c r="AL316" s="15"/>
      <c r="AM316" s="27"/>
      <c r="AN316" s="27"/>
      <c r="AO316" s="27"/>
      <c r="AP316" s="27"/>
      <c r="AQ316" s="7">
        <v>3</v>
      </c>
      <c r="AR316" s="3">
        <f t="shared" ref="AR316:AR317" si="52">34*3</f>
        <v>102</v>
      </c>
      <c r="AS316" s="8">
        <f t="shared" si="43"/>
        <v>2.9411764705882353E-2</v>
      </c>
    </row>
    <row r="317" spans="1:45" x14ac:dyDescent="0.2">
      <c r="A317" s="81"/>
      <c r="B317" s="84"/>
      <c r="C317" s="31" t="s">
        <v>72</v>
      </c>
      <c r="D317" s="30"/>
      <c r="E317" s="15"/>
      <c r="F317" s="15"/>
      <c r="G317" s="15"/>
      <c r="H317" s="15"/>
      <c r="I317" s="15"/>
      <c r="J317" s="15"/>
      <c r="K317" s="15"/>
      <c r="L317" s="15"/>
      <c r="M317" s="15"/>
      <c r="N317" s="15" t="s">
        <v>86</v>
      </c>
      <c r="O317" s="15"/>
      <c r="P317" s="15"/>
      <c r="Q317" s="15"/>
      <c r="R317" s="15"/>
      <c r="S317" s="15"/>
      <c r="T317" s="15"/>
      <c r="U317" s="15"/>
      <c r="V317" s="15"/>
      <c r="W317" s="15" t="s">
        <v>86</v>
      </c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 t="s">
        <v>86</v>
      </c>
      <c r="AJ317" s="27"/>
      <c r="AK317" s="15"/>
      <c r="AL317" s="15"/>
      <c r="AM317" s="27"/>
      <c r="AN317" s="27"/>
      <c r="AO317" s="27"/>
      <c r="AP317" s="27"/>
      <c r="AQ317" s="7">
        <v>3</v>
      </c>
      <c r="AR317" s="3">
        <f t="shared" si="52"/>
        <v>102</v>
      </c>
      <c r="AS317" s="8">
        <f t="shared" si="43"/>
        <v>2.9411764705882353E-2</v>
      </c>
    </row>
    <row r="318" spans="1:45" x14ac:dyDescent="0.2">
      <c r="A318" s="81"/>
      <c r="B318" s="85"/>
      <c r="C318" s="31" t="s">
        <v>93</v>
      </c>
      <c r="D318" s="30"/>
      <c r="E318" s="15"/>
      <c r="F318" s="15"/>
      <c r="G318" s="15"/>
      <c r="H318" s="15"/>
      <c r="I318" s="15"/>
      <c r="J318" s="15"/>
      <c r="K318" s="15"/>
      <c r="L318" s="15"/>
      <c r="M318" s="15"/>
      <c r="N318" s="15" t="s">
        <v>86</v>
      </c>
      <c r="O318" s="15"/>
      <c r="P318" s="15"/>
      <c r="Q318" s="15"/>
      <c r="R318" s="15"/>
      <c r="S318" s="15"/>
      <c r="T318" s="15"/>
      <c r="U318" s="15"/>
      <c r="V318" s="15"/>
      <c r="W318" s="15" t="s">
        <v>86</v>
      </c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 t="s">
        <v>86</v>
      </c>
      <c r="AJ318" s="27"/>
      <c r="AK318" s="15"/>
      <c r="AL318" s="15"/>
      <c r="AM318" s="27"/>
      <c r="AN318" s="27"/>
      <c r="AO318" s="27"/>
      <c r="AP318" s="27"/>
      <c r="AQ318" s="7">
        <v>3</v>
      </c>
      <c r="AR318" s="3">
        <f t="shared" ref="AR318" si="53">34*3</f>
        <v>102</v>
      </c>
      <c r="AS318" s="8">
        <f t="shared" si="43"/>
        <v>2.9411764705882353E-2</v>
      </c>
    </row>
    <row r="319" spans="1:45" x14ac:dyDescent="0.2">
      <c r="A319" s="81"/>
      <c r="B319" s="82" t="s">
        <v>31</v>
      </c>
      <c r="C319" s="31" t="s">
        <v>70</v>
      </c>
      <c r="D319" s="30"/>
      <c r="E319" s="15"/>
      <c r="F319" s="15" t="s">
        <v>86</v>
      </c>
      <c r="G319" s="15"/>
      <c r="H319" s="15"/>
      <c r="I319" s="15"/>
      <c r="J319" s="15"/>
      <c r="K319" s="15"/>
      <c r="L319" s="15"/>
      <c r="M319" s="15" t="s">
        <v>86</v>
      </c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 t="s">
        <v>86</v>
      </c>
      <c r="Z319" s="15"/>
      <c r="AA319" s="15"/>
      <c r="AB319" s="15"/>
      <c r="AC319" s="15"/>
      <c r="AD319" s="15"/>
      <c r="AE319" s="15"/>
      <c r="AF319" s="15"/>
      <c r="AG319" s="15"/>
      <c r="AH319" s="15"/>
      <c r="AI319" s="15" t="s">
        <v>86</v>
      </c>
      <c r="AJ319" s="27"/>
      <c r="AK319" s="15"/>
      <c r="AL319" s="15"/>
      <c r="AM319" s="27"/>
      <c r="AN319" s="27"/>
      <c r="AO319" s="27"/>
      <c r="AP319" s="27"/>
      <c r="AQ319" s="7">
        <v>4</v>
      </c>
      <c r="AR319" s="3">
        <f>34*2</f>
        <v>68</v>
      </c>
      <c r="AS319" s="8">
        <f t="shared" si="43"/>
        <v>5.8823529411764705E-2</v>
      </c>
    </row>
    <row r="320" spans="1:45" x14ac:dyDescent="0.2">
      <c r="A320" s="81"/>
      <c r="B320" s="82"/>
      <c r="C320" s="74" t="s">
        <v>71</v>
      </c>
      <c r="D320" s="37"/>
      <c r="E320" s="15"/>
      <c r="F320" s="15" t="s">
        <v>86</v>
      </c>
      <c r="G320" s="15"/>
      <c r="H320" s="15"/>
      <c r="I320" s="15"/>
      <c r="J320" s="15"/>
      <c r="K320" s="15"/>
      <c r="L320" s="15"/>
      <c r="M320" s="15" t="s">
        <v>86</v>
      </c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 t="s">
        <v>86</v>
      </c>
      <c r="Z320" s="15"/>
      <c r="AA320" s="15"/>
      <c r="AB320" s="15"/>
      <c r="AC320" s="15"/>
      <c r="AD320" s="15"/>
      <c r="AE320" s="15"/>
      <c r="AF320" s="15"/>
      <c r="AG320" s="15"/>
      <c r="AH320" s="15"/>
      <c r="AI320" s="15" t="s">
        <v>86</v>
      </c>
      <c r="AJ320" s="27"/>
      <c r="AK320" s="15"/>
      <c r="AL320" s="15"/>
      <c r="AM320" s="27"/>
      <c r="AN320" s="27"/>
      <c r="AO320" s="27"/>
      <c r="AP320" s="27"/>
      <c r="AQ320" s="7">
        <v>4</v>
      </c>
      <c r="AR320" s="3">
        <f>34*2</f>
        <v>68</v>
      </c>
      <c r="AS320" s="8">
        <f t="shared" si="43"/>
        <v>5.8823529411764705E-2</v>
      </c>
    </row>
    <row r="321" spans="1:45" x14ac:dyDescent="0.2">
      <c r="A321" s="81"/>
      <c r="B321" s="82"/>
      <c r="C321" s="31" t="s">
        <v>72</v>
      </c>
      <c r="D321" s="30"/>
      <c r="E321" s="15"/>
      <c r="F321" s="15" t="s">
        <v>86</v>
      </c>
      <c r="G321" s="15"/>
      <c r="H321" s="15"/>
      <c r="I321" s="15"/>
      <c r="J321" s="15"/>
      <c r="K321" s="15"/>
      <c r="L321" s="15"/>
      <c r="M321" s="15" t="s">
        <v>86</v>
      </c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 t="s">
        <v>86</v>
      </c>
      <c r="Z321" s="15"/>
      <c r="AA321" s="15"/>
      <c r="AB321" s="15"/>
      <c r="AC321" s="15"/>
      <c r="AD321" s="15"/>
      <c r="AE321" s="15"/>
      <c r="AF321" s="15"/>
      <c r="AG321" s="15"/>
      <c r="AH321" s="15"/>
      <c r="AI321" s="15" t="s">
        <v>86</v>
      </c>
      <c r="AJ321" s="27"/>
      <c r="AK321" s="15"/>
      <c r="AL321" s="15"/>
      <c r="AM321" s="27"/>
      <c r="AN321" s="27"/>
      <c r="AO321" s="27"/>
      <c r="AP321" s="27"/>
      <c r="AQ321" s="7">
        <v>4</v>
      </c>
      <c r="AR321" s="3">
        <f t="shared" ref="AR321:AR325" si="54">34*2</f>
        <v>68</v>
      </c>
      <c r="AS321" s="8">
        <f t="shared" si="43"/>
        <v>5.8823529411764705E-2</v>
      </c>
    </row>
    <row r="322" spans="1:45" x14ac:dyDescent="0.2">
      <c r="A322" s="81"/>
      <c r="B322" s="82"/>
      <c r="C322" s="31" t="s">
        <v>93</v>
      </c>
      <c r="D322" s="30"/>
      <c r="E322" s="15"/>
      <c r="F322" s="15" t="s">
        <v>86</v>
      </c>
      <c r="G322" s="15"/>
      <c r="H322" s="15"/>
      <c r="I322" s="15"/>
      <c r="J322" s="15"/>
      <c r="K322" s="15"/>
      <c r="L322" s="15"/>
      <c r="M322" s="15" t="s">
        <v>86</v>
      </c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 t="s">
        <v>86</v>
      </c>
      <c r="Z322" s="15"/>
      <c r="AA322" s="15"/>
      <c r="AB322" s="15"/>
      <c r="AC322" s="15"/>
      <c r="AD322" s="15"/>
      <c r="AE322" s="15"/>
      <c r="AF322" s="15"/>
      <c r="AG322" s="15"/>
      <c r="AH322" s="15"/>
      <c r="AI322" s="15" t="s">
        <v>86</v>
      </c>
      <c r="AJ322" s="27"/>
      <c r="AK322" s="15"/>
      <c r="AL322" s="15"/>
      <c r="AM322" s="27"/>
      <c r="AN322" s="27"/>
      <c r="AO322" s="27"/>
      <c r="AP322" s="27"/>
      <c r="AQ322" s="7">
        <v>4</v>
      </c>
      <c r="AR322" s="3">
        <f t="shared" si="54"/>
        <v>68</v>
      </c>
      <c r="AS322" s="8">
        <f t="shared" si="43"/>
        <v>5.8823529411764705E-2</v>
      </c>
    </row>
    <row r="323" spans="1:45" x14ac:dyDescent="0.2">
      <c r="A323" s="81"/>
      <c r="B323" s="82" t="s">
        <v>23</v>
      </c>
      <c r="C323" s="31" t="s">
        <v>70</v>
      </c>
      <c r="D323" s="30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27"/>
      <c r="AJ323" s="27"/>
      <c r="AK323" s="15"/>
      <c r="AL323" s="15"/>
      <c r="AM323" s="27"/>
      <c r="AN323" s="27"/>
      <c r="AO323" s="27"/>
      <c r="AP323" s="27"/>
      <c r="AQ323" s="7">
        <f t="shared" si="46"/>
        <v>0</v>
      </c>
      <c r="AR323" s="3">
        <f t="shared" si="54"/>
        <v>68</v>
      </c>
      <c r="AS323" s="8">
        <f t="shared" si="43"/>
        <v>0</v>
      </c>
    </row>
    <row r="324" spans="1:45" x14ac:dyDescent="0.2">
      <c r="A324" s="81"/>
      <c r="B324" s="82"/>
      <c r="C324" s="31" t="s">
        <v>71</v>
      </c>
      <c r="D324" s="30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27"/>
      <c r="AJ324" s="27"/>
      <c r="AK324" s="15"/>
      <c r="AL324" s="15"/>
      <c r="AM324" s="27"/>
      <c r="AN324" s="27"/>
      <c r="AO324" s="27"/>
      <c r="AP324" s="27"/>
      <c r="AQ324" s="7">
        <f t="shared" si="46"/>
        <v>0</v>
      </c>
      <c r="AR324" s="3">
        <f t="shared" si="54"/>
        <v>68</v>
      </c>
      <c r="AS324" s="8">
        <f t="shared" si="43"/>
        <v>0</v>
      </c>
    </row>
    <row r="325" spans="1:45" x14ac:dyDescent="0.2">
      <c r="A325" s="81"/>
      <c r="B325" s="82"/>
      <c r="C325" s="31" t="s">
        <v>72</v>
      </c>
      <c r="D325" s="30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27"/>
      <c r="AJ325" s="27"/>
      <c r="AK325" s="15"/>
      <c r="AL325" s="15"/>
      <c r="AM325" s="27"/>
      <c r="AN325" s="27"/>
      <c r="AO325" s="27"/>
      <c r="AP325" s="27"/>
      <c r="AQ325" s="7">
        <f t="shared" si="46"/>
        <v>0</v>
      </c>
      <c r="AR325" s="3">
        <f t="shared" si="54"/>
        <v>68</v>
      </c>
      <c r="AS325" s="8">
        <f t="shared" si="43"/>
        <v>0</v>
      </c>
    </row>
    <row r="326" spans="1:45" x14ac:dyDescent="0.2">
      <c r="A326" s="81"/>
      <c r="B326" s="82" t="s">
        <v>47</v>
      </c>
      <c r="C326" s="31" t="s">
        <v>70</v>
      </c>
      <c r="D326" s="30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27"/>
      <c r="AJ326" s="27"/>
      <c r="AK326" s="15"/>
      <c r="AL326" s="15"/>
      <c r="AM326" s="27"/>
      <c r="AN326" s="27"/>
      <c r="AO326" s="27"/>
      <c r="AP326" s="27"/>
      <c r="AQ326" s="7">
        <f t="shared" si="46"/>
        <v>0</v>
      </c>
      <c r="AR326" s="3">
        <f>34*1</f>
        <v>34</v>
      </c>
      <c r="AS326" s="8">
        <f t="shared" si="43"/>
        <v>0</v>
      </c>
    </row>
    <row r="327" spans="1:45" x14ac:dyDescent="0.2">
      <c r="A327" s="81"/>
      <c r="B327" s="82"/>
      <c r="C327" s="31" t="s">
        <v>71</v>
      </c>
      <c r="D327" s="30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27"/>
      <c r="AJ327" s="27"/>
      <c r="AK327" s="15"/>
      <c r="AL327" s="15"/>
      <c r="AM327" s="27"/>
      <c r="AN327" s="27"/>
      <c r="AO327" s="27"/>
      <c r="AP327" s="27"/>
      <c r="AQ327" s="7">
        <f t="shared" si="46"/>
        <v>0</v>
      </c>
      <c r="AR327" s="3">
        <f t="shared" ref="AR327:AR331" si="55">34*1</f>
        <v>34</v>
      </c>
      <c r="AS327" s="8">
        <f t="shared" si="43"/>
        <v>0</v>
      </c>
    </row>
    <row r="328" spans="1:45" x14ac:dyDescent="0.2">
      <c r="A328" s="81"/>
      <c r="B328" s="82"/>
      <c r="C328" s="31" t="s">
        <v>72</v>
      </c>
      <c r="D328" s="30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27"/>
      <c r="AJ328" s="27"/>
      <c r="AK328" s="15"/>
      <c r="AL328" s="15"/>
      <c r="AM328" s="27"/>
      <c r="AN328" s="27"/>
      <c r="AO328" s="27"/>
      <c r="AP328" s="27"/>
      <c r="AQ328" s="7">
        <f t="shared" si="46"/>
        <v>0</v>
      </c>
      <c r="AR328" s="3">
        <f t="shared" si="55"/>
        <v>34</v>
      </c>
      <c r="AS328" s="8">
        <f t="shared" si="43"/>
        <v>0</v>
      </c>
    </row>
    <row r="329" spans="1:45" x14ac:dyDescent="0.2">
      <c r="A329" s="81"/>
      <c r="B329" s="82" t="s">
        <v>66</v>
      </c>
      <c r="C329" s="31" t="s">
        <v>70</v>
      </c>
      <c r="D329" s="30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27"/>
      <c r="AJ329" s="27"/>
      <c r="AK329" s="15"/>
      <c r="AL329" s="15"/>
      <c r="AM329" s="27"/>
      <c r="AN329" s="27"/>
      <c r="AO329" s="27"/>
      <c r="AP329" s="27"/>
      <c r="AQ329" s="7">
        <f t="shared" si="46"/>
        <v>0</v>
      </c>
      <c r="AR329" s="3">
        <f t="shared" si="55"/>
        <v>34</v>
      </c>
      <c r="AS329" s="8">
        <f t="shared" si="43"/>
        <v>0</v>
      </c>
    </row>
    <row r="330" spans="1:45" x14ac:dyDescent="0.2">
      <c r="A330" s="81"/>
      <c r="B330" s="82"/>
      <c r="C330" s="31" t="s">
        <v>71</v>
      </c>
      <c r="D330" s="30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27"/>
      <c r="AJ330" s="27"/>
      <c r="AK330" s="15"/>
      <c r="AL330" s="15"/>
      <c r="AM330" s="27"/>
      <c r="AN330" s="27"/>
      <c r="AO330" s="27"/>
      <c r="AP330" s="27"/>
      <c r="AQ330" s="7">
        <f t="shared" si="46"/>
        <v>0</v>
      </c>
      <c r="AR330" s="3">
        <f t="shared" si="55"/>
        <v>34</v>
      </c>
      <c r="AS330" s="8">
        <f t="shared" si="43"/>
        <v>0</v>
      </c>
    </row>
    <row r="331" spans="1:45" x14ac:dyDescent="0.2">
      <c r="A331" s="81"/>
      <c r="B331" s="82"/>
      <c r="C331" s="31" t="s">
        <v>72</v>
      </c>
      <c r="D331" s="30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27"/>
      <c r="AJ331" s="27"/>
      <c r="AK331" s="15"/>
      <c r="AL331" s="15"/>
      <c r="AM331" s="27"/>
      <c r="AN331" s="27"/>
      <c r="AO331" s="27"/>
      <c r="AP331" s="27"/>
      <c r="AQ331" s="7">
        <f t="shared" si="46"/>
        <v>0</v>
      </c>
      <c r="AR331" s="3">
        <f t="shared" si="55"/>
        <v>34</v>
      </c>
      <c r="AS331" s="8">
        <f t="shared" si="43"/>
        <v>0</v>
      </c>
    </row>
    <row r="332" spans="1:45" ht="12.75" customHeight="1" x14ac:dyDescent="0.2">
      <c r="A332" s="81"/>
      <c r="B332" s="82" t="s">
        <v>46</v>
      </c>
      <c r="C332" s="31" t="s">
        <v>70</v>
      </c>
      <c r="D332" s="32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26"/>
      <c r="U332" s="15"/>
      <c r="V332" s="15"/>
      <c r="W332" s="15"/>
      <c r="X332" s="15"/>
      <c r="Y332" s="15"/>
      <c r="Z332" s="15"/>
      <c r="AA332" s="15"/>
      <c r="AB332" s="15"/>
      <c r="AC332" s="15"/>
      <c r="AD332" s="26"/>
      <c r="AE332" s="15"/>
      <c r="AF332" s="15"/>
      <c r="AG332" s="15"/>
      <c r="AH332" s="15"/>
      <c r="AI332" s="27"/>
      <c r="AJ332" s="27"/>
      <c r="AK332" s="15"/>
      <c r="AL332" s="15"/>
      <c r="AM332" s="27"/>
      <c r="AN332" s="27"/>
      <c r="AO332" s="27"/>
      <c r="AP332" s="27"/>
      <c r="AQ332" s="7">
        <f t="shared" si="46"/>
        <v>0</v>
      </c>
      <c r="AR332" s="3">
        <f>34*2</f>
        <v>68</v>
      </c>
      <c r="AS332" s="8">
        <f t="shared" si="43"/>
        <v>0</v>
      </c>
    </row>
    <row r="333" spans="1:45" ht="12.75" customHeight="1" x14ac:dyDescent="0.2">
      <c r="A333" s="81"/>
      <c r="B333" s="82"/>
      <c r="C333" s="31" t="s">
        <v>71</v>
      </c>
      <c r="D333" s="32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28"/>
      <c r="T333" s="26"/>
      <c r="U333" s="15"/>
      <c r="V333" s="15"/>
      <c r="W333" s="15"/>
      <c r="X333" s="15"/>
      <c r="Y333" s="15"/>
      <c r="Z333" s="15"/>
      <c r="AA333" s="15"/>
      <c r="AB333" s="15"/>
      <c r="AC333" s="28"/>
      <c r="AD333" s="26"/>
      <c r="AE333" s="15"/>
      <c r="AF333" s="15"/>
      <c r="AG333" s="15"/>
      <c r="AH333" s="15"/>
      <c r="AI333" s="27"/>
      <c r="AJ333" s="27"/>
      <c r="AK333" s="15"/>
      <c r="AL333" s="15"/>
      <c r="AM333" s="27"/>
      <c r="AN333" s="27"/>
      <c r="AO333" s="27"/>
      <c r="AP333" s="27"/>
      <c r="AQ333" s="7">
        <f t="shared" si="46"/>
        <v>0</v>
      </c>
      <c r="AR333" s="3">
        <f t="shared" ref="AR333:AR334" si="56">34*2</f>
        <v>68</v>
      </c>
      <c r="AS333" s="8">
        <f t="shared" si="43"/>
        <v>0</v>
      </c>
    </row>
    <row r="334" spans="1:45" ht="12.75" customHeight="1" x14ac:dyDescent="0.2">
      <c r="A334" s="81"/>
      <c r="B334" s="82"/>
      <c r="C334" s="31" t="s">
        <v>72</v>
      </c>
      <c r="D334" s="30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26"/>
      <c r="T334" s="15"/>
      <c r="U334" s="15"/>
      <c r="V334" s="15"/>
      <c r="W334" s="15"/>
      <c r="X334" s="15"/>
      <c r="Y334" s="15"/>
      <c r="Z334" s="15"/>
      <c r="AA334" s="15"/>
      <c r="AB334" s="15"/>
      <c r="AC334" s="26"/>
      <c r="AD334" s="15"/>
      <c r="AE334" s="15"/>
      <c r="AF334" s="15"/>
      <c r="AG334" s="15"/>
      <c r="AH334" s="15"/>
      <c r="AI334" s="27"/>
      <c r="AJ334" s="27"/>
      <c r="AK334" s="15"/>
      <c r="AL334" s="15"/>
      <c r="AM334" s="27"/>
      <c r="AN334" s="27"/>
      <c r="AO334" s="27"/>
      <c r="AP334" s="27"/>
      <c r="AQ334" s="7">
        <f t="shared" si="46"/>
        <v>0</v>
      </c>
      <c r="AR334" s="3">
        <f t="shared" si="56"/>
        <v>68</v>
      </c>
      <c r="AS334" s="8">
        <f t="shared" si="43"/>
        <v>0</v>
      </c>
    </row>
    <row r="335" spans="1:45" ht="27" customHeight="1" x14ac:dyDescent="0.2">
      <c r="A335" s="47"/>
      <c r="B335" s="48"/>
      <c r="C335" s="48"/>
      <c r="D335" s="48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7"/>
      <c r="AN335" s="47"/>
      <c r="AO335" s="47"/>
      <c r="AP335" s="47"/>
      <c r="AQ335" s="47"/>
      <c r="AR335" s="47"/>
      <c r="AS335" s="47"/>
    </row>
    <row r="336" spans="1:45" ht="111.75" customHeight="1" x14ac:dyDescent="0.2">
      <c r="A336" s="92" t="s">
        <v>35</v>
      </c>
      <c r="B336" s="93"/>
      <c r="C336" s="93"/>
      <c r="D336" s="94"/>
      <c r="E336" s="123" t="s">
        <v>34</v>
      </c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3"/>
      <c r="AF336" s="123"/>
      <c r="AG336" s="123"/>
      <c r="AH336" s="123"/>
      <c r="AI336" s="123"/>
      <c r="AJ336" s="123"/>
      <c r="AK336" s="123"/>
      <c r="AL336" s="123"/>
      <c r="AM336" s="123"/>
      <c r="AN336" s="123"/>
      <c r="AO336" s="123"/>
      <c r="AP336" s="123"/>
      <c r="AQ336" s="104" t="s">
        <v>16</v>
      </c>
      <c r="AR336" s="127" t="s">
        <v>18</v>
      </c>
      <c r="AS336" s="128" t="s">
        <v>17</v>
      </c>
    </row>
    <row r="337" spans="1:45" ht="12.75" customHeight="1" x14ac:dyDescent="0.2">
      <c r="A337" s="86" t="s">
        <v>0</v>
      </c>
      <c r="B337" s="87"/>
      <c r="C337" s="88"/>
      <c r="D337" s="12" t="s">
        <v>14</v>
      </c>
      <c r="E337" s="82" t="s">
        <v>1</v>
      </c>
      <c r="F337" s="82"/>
      <c r="G337" s="82"/>
      <c r="H337" s="82"/>
      <c r="I337" s="82" t="s">
        <v>2</v>
      </c>
      <c r="J337" s="82"/>
      <c r="K337" s="82"/>
      <c r="L337" s="82"/>
      <c r="M337" s="82" t="s">
        <v>3</v>
      </c>
      <c r="N337" s="82"/>
      <c r="O337" s="82"/>
      <c r="P337" s="82"/>
      <c r="Q337" s="82" t="s">
        <v>4</v>
      </c>
      <c r="R337" s="82"/>
      <c r="S337" s="82"/>
      <c r="T337" s="82"/>
      <c r="U337" s="82" t="s">
        <v>5</v>
      </c>
      <c r="V337" s="82"/>
      <c r="W337" s="82"/>
      <c r="X337" s="82" t="s">
        <v>6</v>
      </c>
      <c r="Y337" s="82"/>
      <c r="Z337" s="82"/>
      <c r="AA337" s="82"/>
      <c r="AB337" s="82" t="s">
        <v>7</v>
      </c>
      <c r="AC337" s="82"/>
      <c r="AD337" s="82"/>
      <c r="AE337" s="82" t="s">
        <v>8</v>
      </c>
      <c r="AF337" s="82"/>
      <c r="AG337" s="82"/>
      <c r="AH337" s="82"/>
      <c r="AI337" s="82"/>
      <c r="AJ337" s="82" t="s">
        <v>9</v>
      </c>
      <c r="AK337" s="82"/>
      <c r="AL337" s="82"/>
      <c r="AM337" s="82" t="s">
        <v>10</v>
      </c>
      <c r="AN337" s="82"/>
      <c r="AO337" s="82"/>
      <c r="AP337" s="82"/>
      <c r="AQ337" s="104"/>
      <c r="AR337" s="127"/>
      <c r="AS337" s="128"/>
    </row>
    <row r="338" spans="1:45" x14ac:dyDescent="0.2">
      <c r="A338" s="89"/>
      <c r="B338" s="90"/>
      <c r="C338" s="91"/>
      <c r="D338" s="12" t="s">
        <v>15</v>
      </c>
      <c r="E338" s="5">
        <v>1</v>
      </c>
      <c r="F338" s="5">
        <v>2</v>
      </c>
      <c r="G338" s="5">
        <v>3</v>
      </c>
      <c r="H338" s="5">
        <v>4</v>
      </c>
      <c r="I338" s="5">
        <v>5</v>
      </c>
      <c r="J338" s="5">
        <v>6</v>
      </c>
      <c r="K338" s="5">
        <v>7</v>
      </c>
      <c r="L338" s="5">
        <v>8</v>
      </c>
      <c r="M338" s="5">
        <v>9</v>
      </c>
      <c r="N338" s="5">
        <v>10</v>
      </c>
      <c r="O338" s="5">
        <v>11</v>
      </c>
      <c r="P338" s="5">
        <v>12</v>
      </c>
      <c r="Q338" s="5">
        <v>13</v>
      </c>
      <c r="R338" s="5">
        <v>14</v>
      </c>
      <c r="S338" s="5">
        <v>15</v>
      </c>
      <c r="T338" s="5">
        <v>16</v>
      </c>
      <c r="U338" s="5">
        <v>17</v>
      </c>
      <c r="V338" s="5">
        <v>18</v>
      </c>
      <c r="W338" s="5">
        <v>19</v>
      </c>
      <c r="X338" s="5">
        <v>20</v>
      </c>
      <c r="Y338" s="5">
        <v>21</v>
      </c>
      <c r="Z338" s="5">
        <v>22</v>
      </c>
      <c r="AA338" s="5">
        <v>23</v>
      </c>
      <c r="AB338" s="5">
        <v>24</v>
      </c>
      <c r="AC338" s="5">
        <v>25</v>
      </c>
      <c r="AD338" s="5">
        <v>26</v>
      </c>
      <c r="AE338" s="5">
        <v>27</v>
      </c>
      <c r="AF338" s="5">
        <v>28</v>
      </c>
      <c r="AG338" s="5">
        <v>29</v>
      </c>
      <c r="AH338" s="5">
        <v>30</v>
      </c>
      <c r="AI338" s="5">
        <v>31</v>
      </c>
      <c r="AJ338" s="5">
        <v>32</v>
      </c>
      <c r="AK338" s="5">
        <v>33</v>
      </c>
      <c r="AL338" s="5">
        <v>34</v>
      </c>
      <c r="AM338" s="5">
        <v>35</v>
      </c>
      <c r="AN338" s="5">
        <v>36</v>
      </c>
      <c r="AO338" s="5">
        <v>37</v>
      </c>
      <c r="AP338" s="5">
        <v>38</v>
      </c>
      <c r="AQ338" s="104"/>
      <c r="AR338" s="127"/>
      <c r="AS338" s="128"/>
    </row>
    <row r="339" spans="1:45" ht="25.5" x14ac:dyDescent="0.2">
      <c r="A339" s="81" t="s">
        <v>19</v>
      </c>
      <c r="B339" s="83" t="s">
        <v>13</v>
      </c>
      <c r="C339" s="33" t="s">
        <v>95</v>
      </c>
      <c r="D339" s="32"/>
      <c r="E339" s="4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 t="s">
        <v>86</v>
      </c>
      <c r="Q339" s="15"/>
      <c r="R339" s="15"/>
      <c r="S339" s="15"/>
      <c r="T339" s="15"/>
      <c r="U339" s="15" t="s">
        <v>86</v>
      </c>
      <c r="V339" s="15"/>
      <c r="W339" s="15"/>
      <c r="X339" s="15"/>
      <c r="Y339" s="15"/>
      <c r="Z339" s="15"/>
      <c r="AA339" s="15"/>
      <c r="AB339" s="15"/>
      <c r="AC339" s="15" t="s">
        <v>86</v>
      </c>
      <c r="AD339" s="15"/>
      <c r="AE339" s="15"/>
      <c r="AF339" s="15"/>
      <c r="AG339" s="15"/>
      <c r="AH339" s="15"/>
      <c r="AI339" s="15"/>
      <c r="AJ339" s="15" t="s">
        <v>92</v>
      </c>
      <c r="AK339" s="15"/>
      <c r="AL339" s="15"/>
      <c r="AM339" s="27"/>
      <c r="AN339" s="27"/>
      <c r="AO339" s="27"/>
      <c r="AP339" s="27"/>
      <c r="AQ339" s="7">
        <v>4</v>
      </c>
      <c r="AR339" s="61">
        <f>34*2</f>
        <v>68</v>
      </c>
      <c r="AS339" s="8">
        <f t="shared" ref="AS339:AS386" si="57">AQ339/AR339</f>
        <v>5.8823529411764705E-2</v>
      </c>
    </row>
    <row r="340" spans="1:45" ht="25.5" x14ac:dyDescent="0.2">
      <c r="A340" s="81"/>
      <c r="B340" s="84"/>
      <c r="C340" s="33" t="s">
        <v>96</v>
      </c>
      <c r="D340" s="32"/>
      <c r="E340" s="4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 t="s">
        <v>86</v>
      </c>
      <c r="Q340" s="15"/>
      <c r="R340" s="15"/>
      <c r="S340" s="15"/>
      <c r="T340" s="15"/>
      <c r="U340" s="15" t="s">
        <v>86</v>
      </c>
      <c r="V340" s="15"/>
      <c r="W340" s="15"/>
      <c r="X340" s="15"/>
      <c r="Y340" s="15"/>
      <c r="Z340" s="15"/>
      <c r="AA340" s="15"/>
      <c r="AB340" s="15"/>
      <c r="AC340" s="15" t="s">
        <v>86</v>
      </c>
      <c r="AD340" s="15"/>
      <c r="AE340" s="15"/>
      <c r="AF340" s="15"/>
      <c r="AG340" s="15"/>
      <c r="AH340" s="15"/>
      <c r="AI340" s="15"/>
      <c r="AJ340" s="15" t="s">
        <v>92</v>
      </c>
      <c r="AK340" s="15"/>
      <c r="AL340" s="15"/>
      <c r="AM340" s="27"/>
      <c r="AN340" s="27"/>
      <c r="AO340" s="27"/>
      <c r="AP340" s="27"/>
      <c r="AQ340" s="7">
        <v>4</v>
      </c>
      <c r="AR340" s="61">
        <f t="shared" ref="AR340:AR341" si="58">34*2</f>
        <v>68</v>
      </c>
      <c r="AS340" s="8">
        <f t="shared" si="57"/>
        <v>5.8823529411764705E-2</v>
      </c>
    </row>
    <row r="341" spans="1:45" ht="25.5" x14ac:dyDescent="0.2">
      <c r="A341" s="81"/>
      <c r="B341" s="85"/>
      <c r="C341" s="33" t="s">
        <v>97</v>
      </c>
      <c r="D341" s="32"/>
      <c r="E341" s="4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 t="s">
        <v>86</v>
      </c>
      <c r="Q341" s="15"/>
      <c r="R341" s="15"/>
      <c r="S341" s="15"/>
      <c r="T341" s="15"/>
      <c r="U341" s="15" t="s">
        <v>86</v>
      </c>
      <c r="V341" s="15"/>
      <c r="W341" s="15"/>
      <c r="X341" s="15"/>
      <c r="Y341" s="15"/>
      <c r="Z341" s="15"/>
      <c r="AA341" s="15"/>
      <c r="AB341" s="15"/>
      <c r="AC341" s="15" t="s">
        <v>86</v>
      </c>
      <c r="AD341" s="15"/>
      <c r="AE341" s="15"/>
      <c r="AF341" s="15"/>
      <c r="AG341" s="15"/>
      <c r="AH341" s="15"/>
      <c r="AI341" s="15"/>
      <c r="AJ341" s="15" t="s">
        <v>92</v>
      </c>
      <c r="AK341" s="15"/>
      <c r="AL341" s="15"/>
      <c r="AM341" s="27"/>
      <c r="AN341" s="27"/>
      <c r="AO341" s="27"/>
      <c r="AP341" s="27"/>
      <c r="AQ341" s="7">
        <v>4</v>
      </c>
      <c r="AR341" s="61">
        <f t="shared" si="58"/>
        <v>68</v>
      </c>
      <c r="AS341" s="8">
        <f t="shared" si="57"/>
        <v>5.8823529411764705E-2</v>
      </c>
    </row>
    <row r="342" spans="1:45" x14ac:dyDescent="0.2">
      <c r="A342" s="81"/>
      <c r="B342" s="83" t="s">
        <v>21</v>
      </c>
      <c r="C342" s="77" t="s">
        <v>95</v>
      </c>
      <c r="D342" s="32"/>
      <c r="E342" s="4"/>
      <c r="F342" s="15"/>
      <c r="G342" s="15"/>
      <c r="H342" s="15"/>
      <c r="I342" s="15"/>
      <c r="J342" s="15"/>
      <c r="K342" s="15" t="s">
        <v>86</v>
      </c>
      <c r="L342" s="15"/>
      <c r="M342" s="15"/>
      <c r="N342" s="15"/>
      <c r="O342" s="15"/>
      <c r="P342" s="15"/>
      <c r="Q342" s="15"/>
      <c r="R342" s="15" t="s">
        <v>86</v>
      </c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 t="s">
        <v>86</v>
      </c>
      <c r="AH342" s="15"/>
      <c r="AI342" s="15" t="s">
        <v>86</v>
      </c>
      <c r="AJ342" s="15"/>
      <c r="AK342" s="15"/>
      <c r="AL342" s="15"/>
      <c r="AM342" s="27"/>
      <c r="AN342" s="27"/>
      <c r="AO342" s="27"/>
      <c r="AP342" s="27"/>
      <c r="AQ342" s="7">
        <v>4</v>
      </c>
      <c r="AR342" s="61">
        <f>34*3</f>
        <v>102</v>
      </c>
      <c r="AS342" s="8">
        <f t="shared" si="57"/>
        <v>3.9215686274509803E-2</v>
      </c>
    </row>
    <row r="343" spans="1:45" ht="15" customHeight="1" x14ac:dyDescent="0.2">
      <c r="A343" s="81"/>
      <c r="B343" s="84"/>
      <c r="C343" s="77" t="s">
        <v>96</v>
      </c>
      <c r="D343" s="30"/>
      <c r="E343" s="4"/>
      <c r="F343" s="15"/>
      <c r="G343" s="15"/>
      <c r="H343" s="15"/>
      <c r="I343" s="15"/>
      <c r="J343" s="15"/>
      <c r="K343" s="15" t="s">
        <v>86</v>
      </c>
      <c r="L343" s="15"/>
      <c r="M343" s="15"/>
      <c r="N343" s="15"/>
      <c r="O343" s="15"/>
      <c r="P343" s="15"/>
      <c r="Q343" s="15"/>
      <c r="R343" s="15" t="s">
        <v>86</v>
      </c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 t="s">
        <v>86</v>
      </c>
      <c r="AH343" s="15"/>
      <c r="AI343" s="15" t="s">
        <v>86</v>
      </c>
      <c r="AJ343" s="15"/>
      <c r="AK343" s="15"/>
      <c r="AL343" s="15"/>
      <c r="AM343" s="27"/>
      <c r="AN343" s="27"/>
      <c r="AO343" s="27"/>
      <c r="AP343" s="27"/>
      <c r="AQ343" s="7">
        <v>4</v>
      </c>
      <c r="AR343" s="61">
        <f t="shared" ref="AR343:AR347" si="59">34*3</f>
        <v>102</v>
      </c>
      <c r="AS343" s="8">
        <f t="shared" si="57"/>
        <v>3.9215686274509803E-2</v>
      </c>
    </row>
    <row r="344" spans="1:45" x14ac:dyDescent="0.2">
      <c r="A344" s="81"/>
      <c r="B344" s="85"/>
      <c r="C344" s="77" t="s">
        <v>97</v>
      </c>
      <c r="D344" s="32"/>
      <c r="E344" s="4"/>
      <c r="F344" s="15"/>
      <c r="G344" s="15"/>
      <c r="H344" s="15"/>
      <c r="I344" s="15"/>
      <c r="J344" s="15"/>
      <c r="K344" s="15" t="s">
        <v>86</v>
      </c>
      <c r="L344" s="15"/>
      <c r="M344" s="15"/>
      <c r="N344" s="15"/>
      <c r="O344" s="15"/>
      <c r="P344" s="15"/>
      <c r="Q344" s="15"/>
      <c r="R344" s="15" t="s">
        <v>86</v>
      </c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 t="s">
        <v>86</v>
      </c>
      <c r="AH344" s="15"/>
      <c r="AI344" s="15" t="s">
        <v>86</v>
      </c>
      <c r="AJ344" s="15"/>
      <c r="AK344" s="15"/>
      <c r="AL344" s="15"/>
      <c r="AM344" s="27"/>
      <c r="AN344" s="27"/>
      <c r="AO344" s="27"/>
      <c r="AP344" s="27"/>
      <c r="AQ344" s="7">
        <v>4</v>
      </c>
      <c r="AR344" s="61">
        <f t="shared" si="59"/>
        <v>102</v>
      </c>
      <c r="AS344" s="8">
        <f t="shared" si="57"/>
        <v>3.9215686274509803E-2</v>
      </c>
    </row>
    <row r="345" spans="1:45" ht="25.5" x14ac:dyDescent="0.2">
      <c r="A345" s="81"/>
      <c r="B345" s="83" t="s">
        <v>12</v>
      </c>
      <c r="C345" s="77" t="s">
        <v>95</v>
      </c>
      <c r="D345" s="30"/>
      <c r="E345" s="4"/>
      <c r="F345" s="15"/>
      <c r="G345" s="15" t="s">
        <v>86</v>
      </c>
      <c r="H345" s="15"/>
      <c r="I345" s="15"/>
      <c r="J345" s="15"/>
      <c r="K345" s="15"/>
      <c r="L345" s="15" t="s">
        <v>86</v>
      </c>
      <c r="M345" s="15"/>
      <c r="N345" s="15"/>
      <c r="O345" s="15"/>
      <c r="P345" s="15"/>
      <c r="Q345" s="15" t="s">
        <v>86</v>
      </c>
      <c r="R345" s="15"/>
      <c r="S345" s="15"/>
      <c r="T345" s="15"/>
      <c r="U345" s="15" t="s">
        <v>86</v>
      </c>
      <c r="V345" s="15"/>
      <c r="W345" s="15"/>
      <c r="X345" s="15"/>
      <c r="Y345" s="15" t="s">
        <v>86</v>
      </c>
      <c r="Z345" s="15"/>
      <c r="AA345" s="15"/>
      <c r="AB345" s="15"/>
      <c r="AC345" s="15"/>
      <c r="AD345" s="15"/>
      <c r="AE345" s="15" t="s">
        <v>86</v>
      </c>
      <c r="AF345" s="15"/>
      <c r="AG345" s="15"/>
      <c r="AH345" s="15" t="s">
        <v>86</v>
      </c>
      <c r="AI345" s="15"/>
      <c r="AJ345" s="15" t="s">
        <v>92</v>
      </c>
      <c r="AK345" s="15"/>
      <c r="AL345" s="15" t="s">
        <v>86</v>
      </c>
      <c r="AM345" s="27"/>
      <c r="AN345" s="27"/>
      <c r="AO345" s="27"/>
      <c r="AP345" s="27"/>
      <c r="AQ345" s="7">
        <f t="shared" ref="AQ345:AQ386" si="60">SUM(E345:AP345)</f>
        <v>0</v>
      </c>
      <c r="AR345" s="61">
        <f t="shared" si="59"/>
        <v>102</v>
      </c>
      <c r="AS345" s="8">
        <f t="shared" si="57"/>
        <v>0</v>
      </c>
    </row>
    <row r="346" spans="1:45" ht="25.5" x14ac:dyDescent="0.2">
      <c r="A346" s="81"/>
      <c r="B346" s="84"/>
      <c r="C346" s="77" t="s">
        <v>96</v>
      </c>
      <c r="D346" s="32"/>
      <c r="E346" s="4"/>
      <c r="F346" s="15"/>
      <c r="G346" s="15" t="s">
        <v>86</v>
      </c>
      <c r="H346" s="15"/>
      <c r="I346" s="15"/>
      <c r="J346" s="15"/>
      <c r="K346" s="15"/>
      <c r="L346" s="15" t="s">
        <v>86</v>
      </c>
      <c r="M346" s="15"/>
      <c r="N346" s="15"/>
      <c r="O346" s="15"/>
      <c r="P346" s="15"/>
      <c r="Q346" s="15" t="s">
        <v>86</v>
      </c>
      <c r="R346" s="15"/>
      <c r="S346" s="15"/>
      <c r="T346" s="15"/>
      <c r="U346" s="15" t="s">
        <v>86</v>
      </c>
      <c r="V346" s="15"/>
      <c r="W346" s="15"/>
      <c r="X346" s="15"/>
      <c r="Y346" s="15" t="s">
        <v>86</v>
      </c>
      <c r="Z346" s="15"/>
      <c r="AA346" s="15"/>
      <c r="AB346" s="15"/>
      <c r="AC346" s="15"/>
      <c r="AD346" s="15"/>
      <c r="AE346" s="15" t="s">
        <v>86</v>
      </c>
      <c r="AF346" s="15"/>
      <c r="AG346" s="15"/>
      <c r="AH346" s="15" t="s">
        <v>86</v>
      </c>
      <c r="AI346" s="15"/>
      <c r="AJ346" s="15" t="s">
        <v>92</v>
      </c>
      <c r="AK346" s="15"/>
      <c r="AL346" s="15" t="s">
        <v>86</v>
      </c>
      <c r="AM346" s="27"/>
      <c r="AN346" s="27"/>
      <c r="AO346" s="27"/>
      <c r="AP346" s="27"/>
      <c r="AQ346" s="7">
        <f t="shared" si="60"/>
        <v>0</v>
      </c>
      <c r="AR346" s="61">
        <f t="shared" si="59"/>
        <v>102</v>
      </c>
      <c r="AS346" s="8">
        <f t="shared" si="57"/>
        <v>0</v>
      </c>
    </row>
    <row r="347" spans="1:45" ht="25.5" x14ac:dyDescent="0.2">
      <c r="A347" s="81"/>
      <c r="B347" s="85"/>
      <c r="C347" s="77" t="s">
        <v>97</v>
      </c>
      <c r="D347" s="32"/>
      <c r="E347" s="4"/>
      <c r="F347" s="15"/>
      <c r="G347" s="15" t="s">
        <v>86</v>
      </c>
      <c r="H347" s="15"/>
      <c r="I347" s="26"/>
      <c r="J347" s="15"/>
      <c r="K347" s="15"/>
      <c r="L347" s="15" t="s">
        <v>86</v>
      </c>
      <c r="M347" s="15"/>
      <c r="N347" s="15"/>
      <c r="O347" s="15"/>
      <c r="P347" s="15"/>
      <c r="Q347" s="15" t="s">
        <v>86</v>
      </c>
      <c r="R347" s="15"/>
      <c r="S347" s="15"/>
      <c r="T347" s="15"/>
      <c r="U347" s="15" t="s">
        <v>86</v>
      </c>
      <c r="V347" s="15"/>
      <c r="W347" s="15"/>
      <c r="X347" s="15"/>
      <c r="Y347" s="15" t="s">
        <v>86</v>
      </c>
      <c r="Z347" s="15"/>
      <c r="AA347" s="15"/>
      <c r="AB347" s="15"/>
      <c r="AC347" s="15"/>
      <c r="AD347" s="15"/>
      <c r="AE347" s="15" t="s">
        <v>86</v>
      </c>
      <c r="AF347" s="15"/>
      <c r="AG347" s="15"/>
      <c r="AH347" s="15" t="s">
        <v>86</v>
      </c>
      <c r="AI347" s="15"/>
      <c r="AJ347" s="15" t="s">
        <v>92</v>
      </c>
      <c r="AK347" s="15"/>
      <c r="AL347" s="15" t="s">
        <v>86</v>
      </c>
      <c r="AM347" s="27"/>
      <c r="AN347" s="27"/>
      <c r="AO347" s="27"/>
      <c r="AP347" s="27"/>
      <c r="AQ347" s="7">
        <f t="shared" si="60"/>
        <v>0</v>
      </c>
      <c r="AR347" s="61">
        <f t="shared" si="59"/>
        <v>102</v>
      </c>
      <c r="AS347" s="8">
        <f t="shared" si="57"/>
        <v>0</v>
      </c>
    </row>
    <row r="348" spans="1:45" ht="14.25" customHeight="1" x14ac:dyDescent="0.2">
      <c r="A348" s="81"/>
      <c r="B348" s="83" t="s">
        <v>73</v>
      </c>
      <c r="C348" s="77" t="s">
        <v>95</v>
      </c>
      <c r="D348" s="32"/>
      <c r="E348" s="4"/>
      <c r="F348" s="15"/>
      <c r="G348" s="15"/>
      <c r="H348" s="28"/>
      <c r="I348" s="26"/>
      <c r="J348" s="15" t="s">
        <v>86</v>
      </c>
      <c r="K348" s="15"/>
      <c r="L348" s="15"/>
      <c r="M348" s="15" t="s">
        <v>86</v>
      </c>
      <c r="N348" s="15"/>
      <c r="O348" s="15"/>
      <c r="P348" s="15"/>
      <c r="Q348" s="15" t="s">
        <v>86</v>
      </c>
      <c r="R348" s="15"/>
      <c r="S348" s="15"/>
      <c r="T348" s="15" t="s">
        <v>86</v>
      </c>
      <c r="U348" s="15"/>
      <c r="V348" s="15"/>
      <c r="W348" s="15"/>
      <c r="X348" s="15" t="s">
        <v>86</v>
      </c>
      <c r="Y348" s="15"/>
      <c r="Z348" s="15"/>
      <c r="AA348" s="15"/>
      <c r="AB348" s="15"/>
      <c r="AC348" s="15"/>
      <c r="AD348" s="15" t="s">
        <v>86</v>
      </c>
      <c r="AE348" s="15"/>
      <c r="AF348" s="15"/>
      <c r="AG348" s="15"/>
      <c r="AH348" s="15"/>
      <c r="AI348" s="15"/>
      <c r="AJ348" s="15"/>
      <c r="AK348" s="15" t="s">
        <v>86</v>
      </c>
      <c r="AL348" s="15" t="s">
        <v>86</v>
      </c>
      <c r="AM348" s="27"/>
      <c r="AN348" s="27"/>
      <c r="AO348" s="27"/>
      <c r="AP348" s="27"/>
      <c r="AQ348" s="7">
        <v>8</v>
      </c>
      <c r="AR348" s="61">
        <v>136</v>
      </c>
      <c r="AS348" s="8">
        <f t="shared" si="57"/>
        <v>5.8823529411764705E-2</v>
      </c>
    </row>
    <row r="349" spans="1:45" x14ac:dyDescent="0.2">
      <c r="A349" s="81"/>
      <c r="B349" s="84"/>
      <c r="C349" s="77" t="s">
        <v>96</v>
      </c>
      <c r="D349" s="60"/>
      <c r="E349" s="4"/>
      <c r="F349" s="15"/>
      <c r="G349" s="15"/>
      <c r="H349" s="26"/>
      <c r="I349" s="15"/>
      <c r="J349" s="15" t="s">
        <v>86</v>
      </c>
      <c r="K349" s="15"/>
      <c r="L349" s="15"/>
      <c r="M349" s="15" t="s">
        <v>86</v>
      </c>
      <c r="N349" s="15"/>
      <c r="O349" s="15"/>
      <c r="P349" s="15"/>
      <c r="Q349" s="15" t="s">
        <v>86</v>
      </c>
      <c r="R349" s="15"/>
      <c r="S349" s="15"/>
      <c r="T349" s="15" t="s">
        <v>86</v>
      </c>
      <c r="U349" s="15"/>
      <c r="V349" s="15"/>
      <c r="W349" s="15"/>
      <c r="X349" s="15" t="s">
        <v>86</v>
      </c>
      <c r="Y349" s="15"/>
      <c r="Z349" s="15"/>
      <c r="AA349" s="15"/>
      <c r="AB349" s="15"/>
      <c r="AC349" s="15"/>
      <c r="AD349" s="15" t="s">
        <v>86</v>
      </c>
      <c r="AE349" s="15"/>
      <c r="AF349" s="15"/>
      <c r="AG349" s="15"/>
      <c r="AH349" s="15"/>
      <c r="AI349" s="15"/>
      <c r="AJ349" s="15"/>
      <c r="AK349" s="15" t="s">
        <v>86</v>
      </c>
      <c r="AL349" s="15" t="s">
        <v>86</v>
      </c>
      <c r="AM349" s="27"/>
      <c r="AN349" s="27"/>
      <c r="AO349" s="27"/>
      <c r="AP349" s="27"/>
      <c r="AQ349" s="7">
        <v>8</v>
      </c>
      <c r="AR349" s="61">
        <v>136</v>
      </c>
      <c r="AS349" s="8">
        <f t="shared" si="57"/>
        <v>5.8823529411764705E-2</v>
      </c>
    </row>
    <row r="350" spans="1:45" x14ac:dyDescent="0.2">
      <c r="A350" s="81"/>
      <c r="B350" s="85"/>
      <c r="C350" s="77" t="s">
        <v>97</v>
      </c>
      <c r="D350" s="32"/>
      <c r="E350" s="4"/>
      <c r="F350" s="15"/>
      <c r="G350" s="15"/>
      <c r="H350" s="15"/>
      <c r="I350" s="15"/>
      <c r="J350" s="15"/>
      <c r="K350" s="15" t="s">
        <v>86</v>
      </c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 t="s">
        <v>86</v>
      </c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27" t="s">
        <v>92</v>
      </c>
      <c r="AJ350" s="27"/>
      <c r="AK350" s="15"/>
      <c r="AL350" s="15"/>
      <c r="AM350" s="27"/>
      <c r="AN350" s="27"/>
      <c r="AO350" s="27"/>
      <c r="AP350" s="27"/>
      <c r="AQ350" s="7">
        <v>3</v>
      </c>
      <c r="AR350" s="61">
        <f t="shared" ref="AR350:AR353" si="61">34*2</f>
        <v>68</v>
      </c>
      <c r="AS350" s="8">
        <f t="shared" si="57"/>
        <v>4.4117647058823532E-2</v>
      </c>
    </row>
    <row r="351" spans="1:45" x14ac:dyDescent="0.2">
      <c r="A351" s="81"/>
      <c r="B351" s="83" t="s">
        <v>58</v>
      </c>
      <c r="C351" s="77" t="s">
        <v>95</v>
      </c>
      <c r="D351" s="32"/>
      <c r="E351" s="4"/>
      <c r="F351" s="15"/>
      <c r="G351" s="15"/>
      <c r="H351" s="15"/>
      <c r="I351" s="15"/>
      <c r="J351" s="15"/>
      <c r="K351" s="15"/>
      <c r="L351" s="15" t="s">
        <v>86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 t="s">
        <v>86</v>
      </c>
      <c r="Z351" s="15"/>
      <c r="AA351" s="15"/>
      <c r="AB351" s="15"/>
      <c r="AC351" s="15"/>
      <c r="AD351" s="15" t="s">
        <v>86</v>
      </c>
      <c r="AE351" s="15"/>
      <c r="AF351" s="15"/>
      <c r="AG351" s="15" t="s">
        <v>86</v>
      </c>
      <c r="AH351" s="15"/>
      <c r="AI351" s="27"/>
      <c r="AJ351" s="27"/>
      <c r="AK351" s="15"/>
      <c r="AL351" s="15" t="s">
        <v>86</v>
      </c>
      <c r="AM351" s="27"/>
      <c r="AN351" s="27"/>
      <c r="AO351" s="27"/>
      <c r="AP351" s="27"/>
      <c r="AQ351" s="7">
        <v>5</v>
      </c>
      <c r="AR351" s="61">
        <v>102</v>
      </c>
      <c r="AS351" s="8">
        <f t="shared" si="57"/>
        <v>4.9019607843137254E-2</v>
      </c>
    </row>
    <row r="352" spans="1:45" x14ac:dyDescent="0.2">
      <c r="A352" s="81"/>
      <c r="B352" s="84"/>
      <c r="C352" s="77" t="s">
        <v>96</v>
      </c>
      <c r="D352" s="32"/>
      <c r="E352" s="4"/>
      <c r="F352" s="15"/>
      <c r="G352" s="15"/>
      <c r="H352" s="15"/>
      <c r="I352" s="15"/>
      <c r="J352" s="15"/>
      <c r="K352" s="15"/>
      <c r="L352" s="15" t="s">
        <v>86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 t="s">
        <v>86</v>
      </c>
      <c r="Z352" s="15"/>
      <c r="AA352" s="15"/>
      <c r="AB352" s="15"/>
      <c r="AC352" s="15"/>
      <c r="AD352" s="15" t="s">
        <v>86</v>
      </c>
      <c r="AE352" s="15"/>
      <c r="AF352" s="15"/>
      <c r="AG352" s="15" t="s">
        <v>86</v>
      </c>
      <c r="AH352" s="15"/>
      <c r="AI352" s="27"/>
      <c r="AJ352" s="27"/>
      <c r="AK352" s="15"/>
      <c r="AL352" s="15" t="s">
        <v>86</v>
      </c>
      <c r="AM352" s="27"/>
      <c r="AN352" s="27"/>
      <c r="AO352" s="27"/>
      <c r="AP352" s="27"/>
      <c r="AQ352" s="7">
        <v>5</v>
      </c>
      <c r="AR352" s="61">
        <v>102</v>
      </c>
      <c r="AS352" s="8">
        <f t="shared" si="57"/>
        <v>4.9019607843137254E-2</v>
      </c>
    </row>
    <row r="353" spans="1:45" x14ac:dyDescent="0.2">
      <c r="A353" s="81"/>
      <c r="B353" s="85"/>
      <c r="C353" s="77" t="s">
        <v>97</v>
      </c>
      <c r="D353" s="32"/>
      <c r="E353" s="4"/>
      <c r="F353" s="15"/>
      <c r="G353" s="15"/>
      <c r="H353" s="15"/>
      <c r="I353" s="15"/>
      <c r="J353" s="15"/>
      <c r="K353" s="15"/>
      <c r="L353" s="15"/>
      <c r="M353" s="15"/>
      <c r="N353" s="15"/>
      <c r="O353" s="15" t="s">
        <v>86</v>
      </c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 t="s">
        <v>86</v>
      </c>
      <c r="AA353" s="15"/>
      <c r="AB353" s="15"/>
      <c r="AC353" s="15"/>
      <c r="AD353" s="15"/>
      <c r="AE353" s="15"/>
      <c r="AF353" s="15" t="s">
        <v>86</v>
      </c>
      <c r="AG353" s="15"/>
      <c r="AH353" s="15"/>
      <c r="AI353" s="27"/>
      <c r="AJ353" s="27" t="s">
        <v>86</v>
      </c>
      <c r="AK353" s="15"/>
      <c r="AL353" s="15" t="s">
        <v>86</v>
      </c>
      <c r="AM353" s="27"/>
      <c r="AN353" s="27"/>
      <c r="AO353" s="27"/>
      <c r="AP353" s="27"/>
      <c r="AQ353" s="7">
        <v>5</v>
      </c>
      <c r="AR353" s="61">
        <f t="shared" si="61"/>
        <v>68</v>
      </c>
      <c r="AS353" s="8">
        <f t="shared" si="57"/>
        <v>7.3529411764705885E-2</v>
      </c>
    </row>
    <row r="354" spans="1:45" x14ac:dyDescent="0.2">
      <c r="A354" s="81"/>
      <c r="B354" s="83" t="s">
        <v>59</v>
      </c>
      <c r="C354" s="77" t="s">
        <v>95</v>
      </c>
      <c r="D354" s="30"/>
      <c r="E354" s="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 t="s">
        <v>86</v>
      </c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27"/>
      <c r="AJ354" s="27"/>
      <c r="AK354" s="15" t="s">
        <v>86</v>
      </c>
      <c r="AL354" s="15"/>
      <c r="AM354" s="27"/>
      <c r="AN354" s="27"/>
      <c r="AO354" s="27"/>
      <c r="AP354" s="27"/>
      <c r="AQ354" s="7">
        <v>2</v>
      </c>
      <c r="AR354" s="61">
        <v>34</v>
      </c>
      <c r="AS354" s="8">
        <f t="shared" si="57"/>
        <v>5.8823529411764705E-2</v>
      </c>
    </row>
    <row r="355" spans="1:45" x14ac:dyDescent="0.2">
      <c r="A355" s="81"/>
      <c r="B355" s="84"/>
      <c r="C355" s="77" t="s">
        <v>96</v>
      </c>
      <c r="D355" s="32"/>
      <c r="E355" s="4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 t="s">
        <v>86</v>
      </c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27"/>
      <c r="AJ355" s="27"/>
      <c r="AK355" s="15" t="s">
        <v>86</v>
      </c>
      <c r="AL355" s="15"/>
      <c r="AM355" s="27"/>
      <c r="AN355" s="27"/>
      <c r="AO355" s="27"/>
      <c r="AP355" s="27"/>
      <c r="AQ355" s="7">
        <v>2</v>
      </c>
      <c r="AR355" s="61">
        <v>34</v>
      </c>
      <c r="AS355" s="8">
        <f t="shared" si="57"/>
        <v>5.8823529411764705E-2</v>
      </c>
    </row>
    <row r="356" spans="1:45" x14ac:dyDescent="0.2">
      <c r="A356" s="81"/>
      <c r="B356" s="85"/>
      <c r="C356" s="77" t="s">
        <v>97</v>
      </c>
      <c r="D356" s="32"/>
      <c r="E356" s="4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 t="s">
        <v>86</v>
      </c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27"/>
      <c r="AJ356" s="27"/>
      <c r="AK356" s="15" t="s">
        <v>86</v>
      </c>
      <c r="AL356" s="15"/>
      <c r="AM356" s="27"/>
      <c r="AN356" s="27"/>
      <c r="AO356" s="27"/>
      <c r="AP356" s="27"/>
      <c r="AQ356" s="7">
        <v>2</v>
      </c>
      <c r="AR356" s="61">
        <v>34</v>
      </c>
      <c r="AS356" s="8">
        <f t="shared" si="57"/>
        <v>5.8823529411764705E-2</v>
      </c>
    </row>
    <row r="357" spans="1:45" x14ac:dyDescent="0.2">
      <c r="A357" s="81"/>
      <c r="B357" s="83" t="s">
        <v>29</v>
      </c>
      <c r="C357" s="77" t="s">
        <v>95</v>
      </c>
      <c r="D357" s="32"/>
      <c r="E357" s="4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 t="s">
        <v>86</v>
      </c>
      <c r="AF357" s="15"/>
      <c r="AG357" s="15"/>
      <c r="AH357" s="15"/>
      <c r="AI357" s="27"/>
      <c r="AJ357" s="27"/>
      <c r="AK357" s="15"/>
      <c r="AL357" s="15" t="s">
        <v>86</v>
      </c>
      <c r="AM357" s="27"/>
      <c r="AN357" s="27"/>
      <c r="AO357" s="27"/>
      <c r="AP357" s="27"/>
      <c r="AQ357" s="7">
        <v>2</v>
      </c>
      <c r="AR357" s="61">
        <f>34*1</f>
        <v>34</v>
      </c>
      <c r="AS357" s="8">
        <f t="shared" si="57"/>
        <v>5.8823529411764705E-2</v>
      </c>
    </row>
    <row r="358" spans="1:45" x14ac:dyDescent="0.2">
      <c r="A358" s="81"/>
      <c r="B358" s="84"/>
      <c r="C358" s="77" t="s">
        <v>96</v>
      </c>
      <c r="D358" s="32"/>
      <c r="E358" s="4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 t="s">
        <v>86</v>
      </c>
      <c r="AF358" s="15"/>
      <c r="AG358" s="15"/>
      <c r="AH358" s="15"/>
      <c r="AI358" s="27"/>
      <c r="AJ358" s="27"/>
      <c r="AK358" s="15"/>
      <c r="AL358" s="15" t="s">
        <v>86</v>
      </c>
      <c r="AM358" s="27"/>
      <c r="AN358" s="27"/>
      <c r="AO358" s="27"/>
      <c r="AP358" s="27"/>
      <c r="AQ358" s="7">
        <v>2</v>
      </c>
      <c r="AR358" s="61">
        <f t="shared" ref="AR358:AR359" si="62">34*1</f>
        <v>34</v>
      </c>
      <c r="AS358" s="8">
        <f t="shared" si="57"/>
        <v>5.8823529411764705E-2</v>
      </c>
    </row>
    <row r="359" spans="1:45" x14ac:dyDescent="0.2">
      <c r="A359" s="81"/>
      <c r="B359" s="84"/>
      <c r="C359" s="77" t="s">
        <v>97</v>
      </c>
      <c r="D359" s="32"/>
      <c r="E359" s="4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 t="s">
        <v>86</v>
      </c>
      <c r="AF359" s="15"/>
      <c r="AG359" s="15"/>
      <c r="AH359" s="15"/>
      <c r="AI359" s="27"/>
      <c r="AJ359" s="27"/>
      <c r="AK359" s="15"/>
      <c r="AL359" s="15" t="s">
        <v>86</v>
      </c>
      <c r="AM359" s="27"/>
      <c r="AN359" s="27"/>
      <c r="AO359" s="27"/>
      <c r="AP359" s="27"/>
      <c r="AQ359" s="7">
        <f t="shared" si="60"/>
        <v>0</v>
      </c>
      <c r="AR359" s="61">
        <f t="shared" si="62"/>
        <v>34</v>
      </c>
      <c r="AS359" s="8">
        <f t="shared" si="57"/>
        <v>0</v>
      </c>
    </row>
    <row r="360" spans="1:45" x14ac:dyDescent="0.2">
      <c r="A360" s="81"/>
      <c r="B360" s="83" t="s">
        <v>28</v>
      </c>
      <c r="C360" s="77" t="s">
        <v>95</v>
      </c>
      <c r="D360" s="32"/>
      <c r="E360" s="4"/>
      <c r="F360" s="15"/>
      <c r="G360" s="15"/>
      <c r="H360" s="15" t="s">
        <v>86</v>
      </c>
      <c r="I360" s="15"/>
      <c r="J360" s="15"/>
      <c r="K360" s="15" t="s">
        <v>86</v>
      </c>
      <c r="L360" s="15"/>
      <c r="M360" s="15" t="s">
        <v>86</v>
      </c>
      <c r="N360" s="15"/>
      <c r="O360" s="15"/>
      <c r="P360" s="15" t="s">
        <v>86</v>
      </c>
      <c r="Q360" s="15"/>
      <c r="R360" s="15"/>
      <c r="S360" s="15"/>
      <c r="T360" s="15" t="s">
        <v>86</v>
      </c>
      <c r="U360" s="15"/>
      <c r="V360" s="15" t="s">
        <v>86</v>
      </c>
      <c r="W360" s="15"/>
      <c r="X360" s="15"/>
      <c r="Y360" s="15"/>
      <c r="Z360" s="15"/>
      <c r="AA360" s="15" t="s">
        <v>86</v>
      </c>
      <c r="AB360" s="15"/>
      <c r="AC360" s="15"/>
      <c r="AD360" s="15"/>
      <c r="AE360" s="15"/>
      <c r="AF360" s="15" t="s">
        <v>86</v>
      </c>
      <c r="AG360" s="15"/>
      <c r="AH360" s="15"/>
      <c r="AI360" s="27"/>
      <c r="AJ360" s="27"/>
      <c r="AK360" s="15"/>
      <c r="AL360" s="15"/>
      <c r="AM360" s="27"/>
      <c r="AN360" s="27"/>
      <c r="AO360" s="27"/>
      <c r="AP360" s="27"/>
      <c r="AQ360" s="7">
        <v>8</v>
      </c>
      <c r="AR360" s="61">
        <v>170</v>
      </c>
      <c r="AS360" s="8">
        <f t="shared" si="57"/>
        <v>4.7058823529411764E-2</v>
      </c>
    </row>
    <row r="361" spans="1:45" x14ac:dyDescent="0.2">
      <c r="A361" s="81"/>
      <c r="B361" s="84"/>
      <c r="C361" s="77" t="s">
        <v>96</v>
      </c>
      <c r="D361" s="32"/>
      <c r="E361" s="4"/>
      <c r="F361" s="15"/>
      <c r="G361" s="15"/>
      <c r="H361" s="15"/>
      <c r="I361" s="15"/>
      <c r="J361" s="15"/>
      <c r="K361" s="15"/>
      <c r="L361" s="15"/>
      <c r="M361" s="15"/>
      <c r="N361" s="15" t="s">
        <v>86</v>
      </c>
      <c r="O361" s="15"/>
      <c r="P361" s="15"/>
      <c r="Q361" s="15"/>
      <c r="R361" s="15"/>
      <c r="S361" s="15"/>
      <c r="T361" s="15"/>
      <c r="U361" s="15"/>
      <c r="V361" s="15"/>
      <c r="W361" s="15"/>
      <c r="X361" s="15" t="s">
        <v>86</v>
      </c>
      <c r="Y361" s="15"/>
      <c r="Z361" s="15"/>
      <c r="AA361" s="15"/>
      <c r="AB361" s="15"/>
      <c r="AC361" s="15"/>
      <c r="AD361" s="15"/>
      <c r="AE361" s="15"/>
      <c r="AF361" s="15"/>
      <c r="AG361" s="15"/>
      <c r="AH361" s="15" t="s">
        <v>86</v>
      </c>
      <c r="AI361" s="27"/>
      <c r="AJ361" s="27"/>
      <c r="AK361" s="15"/>
      <c r="AL361" s="15" t="s">
        <v>86</v>
      </c>
      <c r="AM361" s="27"/>
      <c r="AN361" s="27"/>
      <c r="AO361" s="27"/>
      <c r="AP361" s="27"/>
      <c r="AQ361" s="7">
        <v>4</v>
      </c>
      <c r="AR361" s="61">
        <f t="shared" ref="AR361:AR362" si="63">34*2</f>
        <v>68</v>
      </c>
      <c r="AS361" s="8">
        <f t="shared" si="57"/>
        <v>5.8823529411764705E-2</v>
      </c>
    </row>
    <row r="362" spans="1:45" x14ac:dyDescent="0.2">
      <c r="A362" s="81"/>
      <c r="B362" s="85"/>
      <c r="C362" s="77" t="s">
        <v>97</v>
      </c>
      <c r="D362" s="32"/>
      <c r="E362" s="4"/>
      <c r="F362" s="15"/>
      <c r="G362" s="15"/>
      <c r="H362" s="15"/>
      <c r="I362" s="15"/>
      <c r="J362" s="15"/>
      <c r="K362" s="15"/>
      <c r="L362" s="15"/>
      <c r="M362" s="15"/>
      <c r="N362" s="15" t="s">
        <v>86</v>
      </c>
      <c r="O362" s="15"/>
      <c r="P362" s="15"/>
      <c r="Q362" s="15"/>
      <c r="R362" s="15"/>
      <c r="S362" s="15"/>
      <c r="T362" s="15"/>
      <c r="U362" s="15"/>
      <c r="V362" s="15"/>
      <c r="W362" s="15"/>
      <c r="X362" s="15" t="s">
        <v>86</v>
      </c>
      <c r="Y362" s="15"/>
      <c r="Z362" s="15"/>
      <c r="AA362" s="15"/>
      <c r="AB362" s="15"/>
      <c r="AC362" s="15"/>
      <c r="AD362" s="15"/>
      <c r="AE362" s="15"/>
      <c r="AF362" s="15"/>
      <c r="AG362" s="15"/>
      <c r="AH362" s="15" t="s">
        <v>86</v>
      </c>
      <c r="AI362" s="27"/>
      <c r="AJ362" s="27"/>
      <c r="AK362" s="15"/>
      <c r="AL362" s="15" t="s">
        <v>86</v>
      </c>
      <c r="AM362" s="27"/>
      <c r="AN362" s="27"/>
      <c r="AO362" s="27"/>
      <c r="AP362" s="27"/>
      <c r="AQ362" s="7">
        <v>4</v>
      </c>
      <c r="AR362" s="61">
        <f t="shared" si="63"/>
        <v>68</v>
      </c>
      <c r="AS362" s="8">
        <f t="shared" si="57"/>
        <v>5.8823529411764705E-2</v>
      </c>
    </row>
    <row r="363" spans="1:45" ht="25.5" x14ac:dyDescent="0.2">
      <c r="A363" s="81"/>
      <c r="B363" s="82" t="s">
        <v>31</v>
      </c>
      <c r="C363" s="77" t="s">
        <v>95</v>
      </c>
      <c r="D363" s="32"/>
      <c r="E363" s="4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 t="s">
        <v>86</v>
      </c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 t="s">
        <v>92</v>
      </c>
      <c r="AH363" s="15"/>
      <c r="AI363" s="27"/>
      <c r="AJ363" s="27"/>
      <c r="AK363" s="15"/>
      <c r="AL363" s="15"/>
      <c r="AM363" s="27"/>
      <c r="AN363" s="27"/>
      <c r="AO363" s="27"/>
      <c r="AP363" s="27"/>
      <c r="AQ363" s="7">
        <v>2</v>
      </c>
      <c r="AR363" s="61">
        <f>34*1</f>
        <v>34</v>
      </c>
      <c r="AS363" s="8">
        <f t="shared" si="57"/>
        <v>5.8823529411764705E-2</v>
      </c>
    </row>
    <row r="364" spans="1:45" ht="25.5" x14ac:dyDescent="0.2">
      <c r="A364" s="81"/>
      <c r="B364" s="82"/>
      <c r="C364" s="77" t="s">
        <v>96</v>
      </c>
      <c r="D364" s="32"/>
      <c r="E364" s="4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 t="s">
        <v>86</v>
      </c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 t="s">
        <v>92</v>
      </c>
      <c r="AH364" s="15"/>
      <c r="AI364" s="27"/>
      <c r="AJ364" s="27"/>
      <c r="AK364" s="15"/>
      <c r="AL364" s="15"/>
      <c r="AM364" s="27"/>
      <c r="AN364" s="27"/>
      <c r="AO364" s="27"/>
      <c r="AP364" s="27"/>
      <c r="AQ364" s="7">
        <v>2</v>
      </c>
      <c r="AR364" s="61">
        <f t="shared" ref="AR364:AR368" si="64">34*1</f>
        <v>34</v>
      </c>
      <c r="AS364" s="8">
        <f t="shared" si="57"/>
        <v>5.8823529411764705E-2</v>
      </c>
    </row>
    <row r="365" spans="1:45" x14ac:dyDescent="0.2">
      <c r="A365" s="81"/>
      <c r="B365" s="82"/>
      <c r="C365" s="77" t="s">
        <v>97</v>
      </c>
      <c r="D365" s="32"/>
      <c r="E365" s="4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 t="s">
        <v>86</v>
      </c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 t="s">
        <v>86</v>
      </c>
      <c r="AG365" s="15"/>
      <c r="AH365" s="15"/>
      <c r="AI365" s="27"/>
      <c r="AJ365" s="27" t="s">
        <v>86</v>
      </c>
      <c r="AK365" s="15"/>
      <c r="AL365" s="15"/>
      <c r="AM365" s="27"/>
      <c r="AN365" s="27"/>
      <c r="AO365" s="27"/>
      <c r="AP365" s="27"/>
      <c r="AQ365" s="7">
        <v>3</v>
      </c>
      <c r="AR365" s="61">
        <v>102</v>
      </c>
      <c r="AS365" s="8">
        <f t="shared" si="57"/>
        <v>2.9411764705882353E-2</v>
      </c>
    </row>
    <row r="366" spans="1:45" x14ac:dyDescent="0.2">
      <c r="A366" s="81"/>
      <c r="B366" s="82" t="s">
        <v>23</v>
      </c>
      <c r="C366" s="77" t="s">
        <v>95</v>
      </c>
      <c r="D366" s="32"/>
      <c r="E366" s="4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27"/>
      <c r="AJ366" s="27"/>
      <c r="AK366" s="15"/>
      <c r="AL366" s="15"/>
      <c r="AM366" s="27"/>
      <c r="AN366" s="27"/>
      <c r="AO366" s="27"/>
      <c r="AP366" s="27"/>
      <c r="AQ366" s="7">
        <f t="shared" si="60"/>
        <v>0</v>
      </c>
      <c r="AR366" s="61">
        <f t="shared" si="64"/>
        <v>34</v>
      </c>
      <c r="AS366" s="8">
        <f t="shared" si="57"/>
        <v>0</v>
      </c>
    </row>
    <row r="367" spans="1:45" x14ac:dyDescent="0.2">
      <c r="A367" s="81"/>
      <c r="B367" s="82"/>
      <c r="C367" s="77" t="s">
        <v>96</v>
      </c>
      <c r="D367" s="32"/>
      <c r="E367" s="4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27"/>
      <c r="AJ367" s="27"/>
      <c r="AK367" s="15"/>
      <c r="AL367" s="15"/>
      <c r="AM367" s="27"/>
      <c r="AN367" s="27"/>
      <c r="AO367" s="27"/>
      <c r="AP367" s="27"/>
      <c r="AQ367" s="7">
        <f t="shared" si="60"/>
        <v>0</v>
      </c>
      <c r="AR367" s="61">
        <f t="shared" si="64"/>
        <v>34</v>
      </c>
      <c r="AS367" s="8">
        <f t="shared" si="57"/>
        <v>0</v>
      </c>
    </row>
    <row r="368" spans="1:45" x14ac:dyDescent="0.2">
      <c r="A368" s="81"/>
      <c r="B368" s="82"/>
      <c r="C368" s="77" t="s">
        <v>97</v>
      </c>
      <c r="D368" s="32"/>
      <c r="E368" s="4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27"/>
      <c r="AJ368" s="27"/>
      <c r="AK368" s="15"/>
      <c r="AL368" s="15"/>
      <c r="AM368" s="27"/>
      <c r="AN368" s="27"/>
      <c r="AO368" s="27"/>
      <c r="AP368" s="27"/>
      <c r="AQ368" s="7">
        <f t="shared" si="60"/>
        <v>0</v>
      </c>
      <c r="AR368" s="61">
        <f t="shared" si="64"/>
        <v>34</v>
      </c>
      <c r="AS368" s="8">
        <f t="shared" si="57"/>
        <v>0</v>
      </c>
    </row>
    <row r="369" spans="1:45" ht="25.5" x14ac:dyDescent="0.2">
      <c r="A369" s="81"/>
      <c r="B369" s="83" t="s">
        <v>22</v>
      </c>
      <c r="C369" s="77" t="s">
        <v>95</v>
      </c>
      <c r="D369" s="32"/>
      <c r="E369" s="4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 t="s">
        <v>86</v>
      </c>
      <c r="X369" s="15"/>
      <c r="Y369" s="15"/>
      <c r="Z369" s="15"/>
      <c r="AA369" s="15"/>
      <c r="AB369" s="15"/>
      <c r="AC369" s="15"/>
      <c r="AD369" s="15"/>
      <c r="AE369" s="15" t="s">
        <v>86</v>
      </c>
      <c r="AF369" s="15" t="s">
        <v>92</v>
      </c>
      <c r="AG369" s="15"/>
      <c r="AH369" s="15"/>
      <c r="AI369" s="27"/>
      <c r="AJ369" s="27"/>
      <c r="AK369" s="15"/>
      <c r="AL369" s="15" t="s">
        <v>86</v>
      </c>
      <c r="AM369" s="27"/>
      <c r="AN369" s="27"/>
      <c r="AO369" s="27"/>
      <c r="AP369" s="27"/>
      <c r="AQ369" s="7">
        <v>2</v>
      </c>
      <c r="AR369" s="61">
        <f>34*2</f>
        <v>68</v>
      </c>
      <c r="AS369" s="8">
        <f t="shared" si="57"/>
        <v>2.9411764705882353E-2</v>
      </c>
    </row>
    <row r="370" spans="1:45" ht="25.5" x14ac:dyDescent="0.2">
      <c r="A370" s="81"/>
      <c r="B370" s="84"/>
      <c r="C370" s="77" t="s">
        <v>96</v>
      </c>
      <c r="D370" s="32"/>
      <c r="E370" s="4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 t="s">
        <v>86</v>
      </c>
      <c r="X370" s="15"/>
      <c r="Y370" s="15"/>
      <c r="Z370" s="15"/>
      <c r="AA370" s="15"/>
      <c r="AB370" s="15"/>
      <c r="AC370" s="15"/>
      <c r="AD370" s="15"/>
      <c r="AE370" s="15" t="s">
        <v>86</v>
      </c>
      <c r="AF370" s="15" t="s">
        <v>92</v>
      </c>
      <c r="AG370" s="15"/>
      <c r="AH370" s="15"/>
      <c r="AI370" s="27"/>
      <c r="AJ370" s="27"/>
      <c r="AK370" s="15"/>
      <c r="AL370" s="15" t="s">
        <v>86</v>
      </c>
      <c r="AM370" s="27"/>
      <c r="AN370" s="27"/>
      <c r="AO370" s="27"/>
      <c r="AP370" s="27"/>
      <c r="AQ370" s="7">
        <v>2</v>
      </c>
      <c r="AR370" s="61">
        <f t="shared" ref="AR370:AR371" si="65">34*2</f>
        <v>68</v>
      </c>
      <c r="AS370" s="8">
        <f t="shared" si="57"/>
        <v>2.9411764705882353E-2</v>
      </c>
    </row>
    <row r="371" spans="1:45" ht="25.5" x14ac:dyDescent="0.2">
      <c r="A371" s="81"/>
      <c r="B371" s="85"/>
      <c r="C371" s="77" t="s">
        <v>97</v>
      </c>
      <c r="D371" s="32"/>
      <c r="E371" s="4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 t="s">
        <v>86</v>
      </c>
      <c r="X371" s="15"/>
      <c r="Y371" s="15"/>
      <c r="Z371" s="15"/>
      <c r="AA371" s="15"/>
      <c r="AB371" s="15"/>
      <c r="AC371" s="15"/>
      <c r="AD371" s="15"/>
      <c r="AE371" s="15" t="s">
        <v>86</v>
      </c>
      <c r="AF371" s="15" t="s">
        <v>92</v>
      </c>
      <c r="AG371" s="15"/>
      <c r="AH371" s="15"/>
      <c r="AI371" s="27"/>
      <c r="AJ371" s="27"/>
      <c r="AK371" s="15"/>
      <c r="AL371" s="15" t="s">
        <v>86</v>
      </c>
      <c r="AM371" s="27"/>
      <c r="AN371" s="27"/>
      <c r="AO371" s="27"/>
      <c r="AP371" s="27"/>
      <c r="AQ371" s="7">
        <v>2</v>
      </c>
      <c r="AR371" s="61">
        <f t="shared" si="65"/>
        <v>68</v>
      </c>
      <c r="AS371" s="8">
        <f t="shared" si="57"/>
        <v>2.9411764705882353E-2</v>
      </c>
    </row>
    <row r="372" spans="1:45" ht="25.5" x14ac:dyDescent="0.2">
      <c r="A372" s="81"/>
      <c r="B372" s="83" t="s">
        <v>26</v>
      </c>
      <c r="C372" s="77" t="s">
        <v>95</v>
      </c>
      <c r="D372" s="32"/>
      <c r="E372" s="4"/>
      <c r="F372" s="15"/>
      <c r="G372" s="15"/>
      <c r="H372" s="15"/>
      <c r="I372" s="15"/>
      <c r="J372" s="15"/>
      <c r="K372" s="15"/>
      <c r="L372" s="15"/>
      <c r="M372" s="15" t="s">
        <v>86</v>
      </c>
      <c r="N372" s="15"/>
      <c r="O372" s="15"/>
      <c r="P372" s="15"/>
      <c r="Q372" s="15"/>
      <c r="R372" s="15"/>
      <c r="S372" s="15"/>
      <c r="T372" s="15"/>
      <c r="U372" s="15" t="s">
        <v>86</v>
      </c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 t="s">
        <v>92</v>
      </c>
      <c r="AJ372" s="27"/>
      <c r="AK372" s="15"/>
      <c r="AL372" s="15"/>
      <c r="AM372" s="27"/>
      <c r="AN372" s="27"/>
      <c r="AO372" s="27"/>
      <c r="AP372" s="27"/>
      <c r="AQ372" s="7">
        <v>3</v>
      </c>
      <c r="AR372" s="61">
        <v>68</v>
      </c>
      <c r="AS372" s="8">
        <f t="shared" si="57"/>
        <v>4.4117647058823532E-2</v>
      </c>
    </row>
    <row r="373" spans="1:45" x14ac:dyDescent="0.2">
      <c r="A373" s="81"/>
      <c r="B373" s="84"/>
      <c r="C373" s="77" t="s">
        <v>96</v>
      </c>
      <c r="D373" s="32"/>
      <c r="E373" s="4"/>
      <c r="F373" s="15"/>
      <c r="G373" s="15"/>
      <c r="H373" s="15"/>
      <c r="I373" s="15"/>
      <c r="J373" s="15"/>
      <c r="K373" s="15"/>
      <c r="L373" s="15"/>
      <c r="M373" s="15"/>
      <c r="N373" s="15"/>
      <c r="O373" s="15" t="s">
        <v>86</v>
      </c>
      <c r="P373" s="15"/>
      <c r="Q373" s="15"/>
      <c r="R373" s="15"/>
      <c r="S373" s="15"/>
      <c r="T373" s="15"/>
      <c r="U373" s="15"/>
      <c r="V373" s="15" t="s">
        <v>86</v>
      </c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27"/>
      <c r="AK373" s="15" t="s">
        <v>86</v>
      </c>
      <c r="AL373" s="15" t="s">
        <v>86</v>
      </c>
      <c r="AM373" s="27"/>
      <c r="AN373" s="27"/>
      <c r="AO373" s="27"/>
      <c r="AP373" s="27"/>
      <c r="AQ373" s="7">
        <v>4</v>
      </c>
      <c r="AR373" s="61">
        <f t="shared" ref="AR373" si="66">34*4</f>
        <v>136</v>
      </c>
      <c r="AS373" s="8">
        <f t="shared" si="57"/>
        <v>2.9411764705882353E-2</v>
      </c>
    </row>
    <row r="374" spans="1:45" ht="25.5" x14ac:dyDescent="0.2">
      <c r="A374" s="81"/>
      <c r="B374" s="85"/>
      <c r="C374" s="77" t="s">
        <v>97</v>
      </c>
      <c r="D374" s="32"/>
      <c r="E374" s="4"/>
      <c r="F374" s="15"/>
      <c r="G374" s="15"/>
      <c r="H374" s="15"/>
      <c r="I374" s="15"/>
      <c r="J374" s="15"/>
      <c r="K374" s="15"/>
      <c r="L374" s="15"/>
      <c r="M374" s="15" t="s">
        <v>86</v>
      </c>
      <c r="N374" s="15"/>
      <c r="O374" s="15"/>
      <c r="P374" s="15"/>
      <c r="Q374" s="15"/>
      <c r="R374" s="15"/>
      <c r="S374" s="15"/>
      <c r="T374" s="15"/>
      <c r="U374" s="15" t="s">
        <v>86</v>
      </c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 t="s">
        <v>92</v>
      </c>
      <c r="AJ374" s="27"/>
      <c r="AK374" s="15"/>
      <c r="AL374" s="15"/>
      <c r="AM374" s="27"/>
      <c r="AN374" s="27"/>
      <c r="AO374" s="27"/>
      <c r="AP374" s="27"/>
      <c r="AQ374" s="7">
        <v>3</v>
      </c>
      <c r="AR374" s="61">
        <v>68</v>
      </c>
      <c r="AS374" s="8">
        <f t="shared" si="57"/>
        <v>4.4117647058823532E-2</v>
      </c>
    </row>
    <row r="375" spans="1:45" x14ac:dyDescent="0.2">
      <c r="A375" s="81"/>
      <c r="B375" s="83" t="s">
        <v>24</v>
      </c>
      <c r="C375" s="77" t="s">
        <v>95</v>
      </c>
      <c r="D375" s="32"/>
      <c r="E375" s="4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27" t="s">
        <v>92</v>
      </c>
      <c r="AJ375" s="27"/>
      <c r="AK375" s="15"/>
      <c r="AL375" s="15"/>
      <c r="AM375" s="27"/>
      <c r="AN375" s="27"/>
      <c r="AO375" s="27"/>
      <c r="AP375" s="27"/>
      <c r="AQ375" s="7">
        <v>1</v>
      </c>
      <c r="AR375" s="61">
        <f>34*1</f>
        <v>34</v>
      </c>
      <c r="AS375" s="8">
        <f t="shared" si="57"/>
        <v>2.9411764705882353E-2</v>
      </c>
    </row>
    <row r="376" spans="1:45" x14ac:dyDescent="0.2">
      <c r="A376" s="81"/>
      <c r="B376" s="84"/>
      <c r="C376" s="77" t="s">
        <v>96</v>
      </c>
      <c r="D376" s="32"/>
      <c r="E376" s="4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27" t="s">
        <v>92</v>
      </c>
      <c r="AJ376" s="27"/>
      <c r="AK376" s="15"/>
      <c r="AL376" s="15"/>
      <c r="AM376" s="27"/>
      <c r="AN376" s="27"/>
      <c r="AO376" s="27"/>
      <c r="AP376" s="27"/>
      <c r="AQ376" s="7">
        <v>1</v>
      </c>
      <c r="AR376" s="61">
        <f t="shared" ref="AR376:AR380" si="67">34*1</f>
        <v>34</v>
      </c>
      <c r="AS376" s="8">
        <f t="shared" si="57"/>
        <v>2.9411764705882353E-2</v>
      </c>
    </row>
    <row r="377" spans="1:45" x14ac:dyDescent="0.2">
      <c r="A377" s="81"/>
      <c r="B377" s="85"/>
      <c r="C377" s="77" t="s">
        <v>97</v>
      </c>
      <c r="D377" s="32"/>
      <c r="E377" s="4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27" t="s">
        <v>92</v>
      </c>
      <c r="AJ377" s="27"/>
      <c r="AK377" s="15"/>
      <c r="AL377" s="15"/>
      <c r="AM377" s="27"/>
      <c r="AN377" s="27"/>
      <c r="AO377" s="27"/>
      <c r="AP377" s="27"/>
      <c r="AQ377" s="7">
        <v>1</v>
      </c>
      <c r="AR377" s="61">
        <f t="shared" si="67"/>
        <v>34</v>
      </c>
      <c r="AS377" s="8">
        <f t="shared" si="57"/>
        <v>2.9411764705882353E-2</v>
      </c>
    </row>
    <row r="378" spans="1:45" x14ac:dyDescent="0.2">
      <c r="A378" s="81"/>
      <c r="B378" s="82" t="s">
        <v>66</v>
      </c>
      <c r="C378" s="77" t="s">
        <v>95</v>
      </c>
      <c r="D378" s="32"/>
      <c r="E378" s="4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27"/>
      <c r="AJ378" s="27"/>
      <c r="AK378" s="15"/>
      <c r="AL378" s="15"/>
      <c r="AM378" s="27"/>
      <c r="AN378" s="27"/>
      <c r="AO378" s="27"/>
      <c r="AP378" s="27"/>
      <c r="AQ378" s="7">
        <f t="shared" si="60"/>
        <v>0</v>
      </c>
      <c r="AR378" s="61">
        <f t="shared" si="67"/>
        <v>34</v>
      </c>
      <c r="AS378" s="8">
        <f t="shared" si="57"/>
        <v>0</v>
      </c>
    </row>
    <row r="379" spans="1:45" x14ac:dyDescent="0.2">
      <c r="A379" s="81"/>
      <c r="B379" s="82"/>
      <c r="C379" s="77" t="s">
        <v>96</v>
      </c>
      <c r="D379" s="32"/>
      <c r="E379" s="4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27"/>
      <c r="AJ379" s="27"/>
      <c r="AK379" s="15"/>
      <c r="AL379" s="15"/>
      <c r="AM379" s="27"/>
      <c r="AN379" s="27"/>
      <c r="AO379" s="27"/>
      <c r="AP379" s="27"/>
      <c r="AQ379" s="7">
        <f t="shared" si="60"/>
        <v>0</v>
      </c>
      <c r="AR379" s="61">
        <f t="shared" si="67"/>
        <v>34</v>
      </c>
      <c r="AS379" s="8">
        <f t="shared" si="57"/>
        <v>0</v>
      </c>
    </row>
    <row r="380" spans="1:45" x14ac:dyDescent="0.2">
      <c r="A380" s="81"/>
      <c r="B380" s="82"/>
      <c r="C380" s="77" t="s">
        <v>97</v>
      </c>
      <c r="D380" s="32"/>
      <c r="E380" s="4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27"/>
      <c r="AJ380" s="27"/>
      <c r="AK380" s="15"/>
      <c r="AL380" s="15"/>
      <c r="AM380" s="27"/>
      <c r="AN380" s="27"/>
      <c r="AO380" s="27"/>
      <c r="AP380" s="27"/>
      <c r="AQ380" s="7">
        <f t="shared" si="60"/>
        <v>0</v>
      </c>
      <c r="AR380" s="61">
        <f t="shared" si="67"/>
        <v>34</v>
      </c>
      <c r="AS380" s="8">
        <f t="shared" si="57"/>
        <v>0</v>
      </c>
    </row>
    <row r="381" spans="1:45" x14ac:dyDescent="0.2">
      <c r="A381" s="81"/>
      <c r="B381" s="82" t="s">
        <v>46</v>
      </c>
      <c r="C381" s="77" t="s">
        <v>95</v>
      </c>
      <c r="D381" s="32"/>
      <c r="E381" s="4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27"/>
      <c r="AJ381" s="27"/>
      <c r="AK381" s="15"/>
      <c r="AL381" s="15"/>
      <c r="AM381" s="27"/>
      <c r="AN381" s="27"/>
      <c r="AO381" s="27"/>
      <c r="AP381" s="27"/>
      <c r="AQ381" s="7">
        <f t="shared" si="60"/>
        <v>0</v>
      </c>
      <c r="AR381" s="61">
        <f>34*2</f>
        <v>68</v>
      </c>
      <c r="AS381" s="8">
        <f t="shared" si="57"/>
        <v>0</v>
      </c>
    </row>
    <row r="382" spans="1:45" x14ac:dyDescent="0.2">
      <c r="A382" s="81"/>
      <c r="B382" s="82"/>
      <c r="C382" s="77" t="s">
        <v>96</v>
      </c>
      <c r="D382" s="32"/>
      <c r="E382" s="4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27"/>
      <c r="AJ382" s="27"/>
      <c r="AK382" s="15"/>
      <c r="AL382" s="15"/>
      <c r="AM382" s="27"/>
      <c r="AN382" s="27"/>
      <c r="AO382" s="27"/>
      <c r="AP382" s="27"/>
      <c r="AQ382" s="7">
        <f t="shared" si="60"/>
        <v>0</v>
      </c>
      <c r="AR382" s="61">
        <f t="shared" ref="AR382:AR383" si="68">34*2</f>
        <v>68</v>
      </c>
      <c r="AS382" s="8">
        <f t="shared" si="57"/>
        <v>0</v>
      </c>
    </row>
    <row r="383" spans="1:45" x14ac:dyDescent="0.2">
      <c r="A383" s="81"/>
      <c r="B383" s="82"/>
      <c r="C383" s="77" t="s">
        <v>97</v>
      </c>
      <c r="D383" s="32"/>
      <c r="E383" s="4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27"/>
      <c r="AJ383" s="27"/>
      <c r="AK383" s="15"/>
      <c r="AL383" s="15"/>
      <c r="AM383" s="27"/>
      <c r="AN383" s="27"/>
      <c r="AO383" s="27"/>
      <c r="AP383" s="27"/>
      <c r="AQ383" s="7">
        <f t="shared" si="60"/>
        <v>0</v>
      </c>
      <c r="AR383" s="61">
        <f t="shared" si="68"/>
        <v>68</v>
      </c>
      <c r="AS383" s="8">
        <f t="shared" si="57"/>
        <v>0</v>
      </c>
    </row>
    <row r="384" spans="1:45" ht="14.25" customHeight="1" x14ac:dyDescent="0.2">
      <c r="A384" s="81"/>
      <c r="B384" s="83" t="s">
        <v>74</v>
      </c>
      <c r="C384" s="77" t="s">
        <v>95</v>
      </c>
      <c r="D384" s="32"/>
      <c r="E384" s="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27"/>
      <c r="AJ384" s="27"/>
      <c r="AK384" s="15"/>
      <c r="AL384" s="15"/>
      <c r="AM384" s="27"/>
      <c r="AN384" s="27"/>
      <c r="AO384" s="27"/>
      <c r="AP384" s="27"/>
      <c r="AQ384" s="7">
        <f t="shared" si="60"/>
        <v>0</v>
      </c>
      <c r="AR384" s="61">
        <f>34*1</f>
        <v>34</v>
      </c>
      <c r="AS384" s="8">
        <f t="shared" si="57"/>
        <v>0</v>
      </c>
    </row>
    <row r="385" spans="1:45" x14ac:dyDescent="0.2">
      <c r="A385" s="81"/>
      <c r="B385" s="84"/>
      <c r="C385" s="77" t="s">
        <v>96</v>
      </c>
      <c r="D385" s="32"/>
      <c r="E385" s="4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27"/>
      <c r="AJ385" s="27"/>
      <c r="AK385" s="15"/>
      <c r="AL385" s="15"/>
      <c r="AM385" s="27"/>
      <c r="AN385" s="27"/>
      <c r="AO385" s="27"/>
      <c r="AP385" s="27"/>
      <c r="AQ385" s="7">
        <f t="shared" si="60"/>
        <v>0</v>
      </c>
      <c r="AR385" s="61">
        <f t="shared" ref="AR385:AR386" si="69">34*1</f>
        <v>34</v>
      </c>
      <c r="AS385" s="8">
        <f t="shared" si="57"/>
        <v>0</v>
      </c>
    </row>
    <row r="386" spans="1:45" x14ac:dyDescent="0.2">
      <c r="A386" s="81"/>
      <c r="B386" s="85"/>
      <c r="C386" s="77" t="s">
        <v>97</v>
      </c>
      <c r="D386" s="32"/>
      <c r="E386" s="4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27"/>
      <c r="AJ386" s="27"/>
      <c r="AK386" s="15"/>
      <c r="AL386" s="15"/>
      <c r="AM386" s="27"/>
      <c r="AN386" s="27"/>
      <c r="AO386" s="27"/>
      <c r="AP386" s="27"/>
      <c r="AQ386" s="7">
        <f t="shared" si="60"/>
        <v>0</v>
      </c>
      <c r="AR386" s="61">
        <f t="shared" si="69"/>
        <v>34</v>
      </c>
      <c r="AS386" s="8">
        <f t="shared" si="57"/>
        <v>0</v>
      </c>
    </row>
    <row r="387" spans="1:45" ht="23.25" customHeight="1" x14ac:dyDescent="0.2">
      <c r="A387" s="47"/>
      <c r="B387" s="48"/>
      <c r="C387" s="48"/>
      <c r="D387" s="48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7"/>
      <c r="AN387" s="47"/>
      <c r="AO387" s="47"/>
      <c r="AP387" s="47"/>
      <c r="AQ387" s="47"/>
      <c r="AR387" s="47"/>
      <c r="AS387" s="47"/>
    </row>
    <row r="388" spans="1:45" ht="124.5" customHeight="1" x14ac:dyDescent="0.2">
      <c r="A388" s="92" t="s">
        <v>36</v>
      </c>
      <c r="B388" s="93"/>
      <c r="C388" s="93"/>
      <c r="D388" s="94"/>
      <c r="E388" s="123" t="s">
        <v>34</v>
      </c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  <c r="AA388" s="123"/>
      <c r="AB388" s="123"/>
      <c r="AC388" s="123"/>
      <c r="AD388" s="123"/>
      <c r="AE388" s="123"/>
      <c r="AF388" s="123"/>
      <c r="AG388" s="123"/>
      <c r="AH388" s="123"/>
      <c r="AI388" s="123"/>
      <c r="AJ388" s="123"/>
      <c r="AK388" s="123"/>
      <c r="AL388" s="123"/>
      <c r="AM388" s="123"/>
      <c r="AN388" s="123"/>
      <c r="AO388" s="123"/>
      <c r="AP388" s="123"/>
      <c r="AQ388" s="127" t="s">
        <v>16</v>
      </c>
      <c r="AR388" s="127" t="s">
        <v>18</v>
      </c>
      <c r="AS388" s="128" t="s">
        <v>17</v>
      </c>
    </row>
    <row r="389" spans="1:45" ht="12" customHeight="1" x14ac:dyDescent="0.2">
      <c r="A389" s="86" t="s">
        <v>0</v>
      </c>
      <c r="B389" s="87"/>
      <c r="C389" s="88"/>
      <c r="D389" s="12" t="s">
        <v>14</v>
      </c>
      <c r="E389" s="82" t="s">
        <v>1</v>
      </c>
      <c r="F389" s="82"/>
      <c r="G389" s="82"/>
      <c r="H389" s="82"/>
      <c r="I389" s="82" t="s">
        <v>2</v>
      </c>
      <c r="J389" s="82"/>
      <c r="K389" s="82"/>
      <c r="L389" s="82"/>
      <c r="M389" s="82" t="s">
        <v>3</v>
      </c>
      <c r="N389" s="82"/>
      <c r="O389" s="82"/>
      <c r="P389" s="82"/>
      <c r="Q389" s="82" t="s">
        <v>4</v>
      </c>
      <c r="R389" s="82"/>
      <c r="S389" s="82"/>
      <c r="T389" s="82"/>
      <c r="U389" s="82" t="s">
        <v>5</v>
      </c>
      <c r="V389" s="82"/>
      <c r="W389" s="82"/>
      <c r="X389" s="82" t="s">
        <v>6</v>
      </c>
      <c r="Y389" s="82"/>
      <c r="Z389" s="82"/>
      <c r="AA389" s="82"/>
      <c r="AB389" s="82" t="s">
        <v>7</v>
      </c>
      <c r="AC389" s="82"/>
      <c r="AD389" s="82"/>
      <c r="AE389" s="82" t="s">
        <v>8</v>
      </c>
      <c r="AF389" s="82"/>
      <c r="AG389" s="82"/>
      <c r="AH389" s="82"/>
      <c r="AI389" s="82"/>
      <c r="AJ389" s="82" t="s">
        <v>9</v>
      </c>
      <c r="AK389" s="82"/>
      <c r="AL389" s="82"/>
      <c r="AM389" s="82" t="s">
        <v>10</v>
      </c>
      <c r="AN389" s="82"/>
      <c r="AO389" s="82"/>
      <c r="AP389" s="82"/>
      <c r="AQ389" s="127"/>
      <c r="AR389" s="127"/>
      <c r="AS389" s="128"/>
    </row>
    <row r="390" spans="1:45" hidden="1" x14ac:dyDescent="0.2">
      <c r="A390" s="89"/>
      <c r="B390" s="90"/>
      <c r="C390" s="91"/>
      <c r="D390" s="12" t="s">
        <v>15</v>
      </c>
      <c r="E390" s="5">
        <v>1</v>
      </c>
      <c r="F390" s="5">
        <v>2</v>
      </c>
      <c r="G390" s="5">
        <v>3</v>
      </c>
      <c r="H390" s="5">
        <v>4</v>
      </c>
      <c r="I390" s="5">
        <v>5</v>
      </c>
      <c r="J390" s="5">
        <v>6</v>
      </c>
      <c r="K390" s="5">
        <v>7</v>
      </c>
      <c r="L390" s="5">
        <v>8</v>
      </c>
      <c r="M390" s="5">
        <v>9</v>
      </c>
      <c r="N390" s="5">
        <v>10</v>
      </c>
      <c r="O390" s="5">
        <v>11</v>
      </c>
      <c r="P390" s="5">
        <v>12</v>
      </c>
      <c r="Q390" s="5">
        <v>13</v>
      </c>
      <c r="R390" s="5">
        <v>14</v>
      </c>
      <c r="S390" s="5">
        <v>15</v>
      </c>
      <c r="T390" s="5">
        <v>16</v>
      </c>
      <c r="U390" s="5">
        <v>17</v>
      </c>
      <c r="V390" s="5">
        <v>18</v>
      </c>
      <c r="W390" s="5">
        <v>19</v>
      </c>
      <c r="X390" s="5">
        <v>20</v>
      </c>
      <c r="Y390" s="5">
        <v>21</v>
      </c>
      <c r="Z390" s="5">
        <v>22</v>
      </c>
      <c r="AA390" s="5">
        <v>23</v>
      </c>
      <c r="AB390" s="5">
        <v>24</v>
      </c>
      <c r="AC390" s="5">
        <v>25</v>
      </c>
      <c r="AD390" s="5">
        <v>26</v>
      </c>
      <c r="AE390" s="5">
        <v>27</v>
      </c>
      <c r="AF390" s="5">
        <v>28</v>
      </c>
      <c r="AG390" s="5">
        <v>29</v>
      </c>
      <c r="AH390" s="5">
        <v>30</v>
      </c>
      <c r="AI390" s="5">
        <v>31</v>
      </c>
      <c r="AJ390" s="5">
        <v>32</v>
      </c>
      <c r="AK390" s="5">
        <v>33</v>
      </c>
      <c r="AL390" s="5">
        <v>34</v>
      </c>
      <c r="AM390" s="5">
        <v>35</v>
      </c>
      <c r="AN390" s="5">
        <v>36</v>
      </c>
      <c r="AO390" s="5">
        <v>37</v>
      </c>
      <c r="AP390" s="5">
        <v>38</v>
      </c>
      <c r="AQ390" s="127"/>
      <c r="AR390" s="127"/>
      <c r="AS390" s="128"/>
    </row>
    <row r="391" spans="1:45" x14ac:dyDescent="0.2">
      <c r="A391" s="75"/>
      <c r="B391" s="80"/>
      <c r="C391" s="76"/>
      <c r="D391" s="37" t="s">
        <v>15</v>
      </c>
      <c r="E391" s="5">
        <v>1</v>
      </c>
      <c r="F391" s="5">
        <v>2</v>
      </c>
      <c r="G391" s="5">
        <v>3</v>
      </c>
      <c r="H391" s="5">
        <v>4</v>
      </c>
      <c r="I391" s="5">
        <v>5</v>
      </c>
      <c r="J391" s="5">
        <v>6</v>
      </c>
      <c r="K391" s="5">
        <v>7</v>
      </c>
      <c r="L391" s="5">
        <v>8</v>
      </c>
      <c r="M391" s="5">
        <v>9</v>
      </c>
      <c r="N391" s="5">
        <v>10</v>
      </c>
      <c r="O391" s="5">
        <v>11</v>
      </c>
      <c r="P391" s="5">
        <v>12</v>
      </c>
      <c r="Q391" s="5">
        <v>13</v>
      </c>
      <c r="R391" s="5">
        <v>14</v>
      </c>
      <c r="S391" s="5">
        <v>15</v>
      </c>
      <c r="T391" s="5">
        <v>16</v>
      </c>
      <c r="U391" s="5">
        <v>17</v>
      </c>
      <c r="V391" s="5">
        <v>18</v>
      </c>
      <c r="W391" s="5">
        <v>19</v>
      </c>
      <c r="X391" s="5">
        <v>20</v>
      </c>
      <c r="Y391" s="5">
        <v>21</v>
      </c>
      <c r="Z391" s="5">
        <v>22</v>
      </c>
      <c r="AA391" s="5">
        <v>23</v>
      </c>
      <c r="AB391" s="5">
        <v>24</v>
      </c>
      <c r="AC391" s="5">
        <v>25</v>
      </c>
      <c r="AD391" s="5">
        <v>26</v>
      </c>
      <c r="AE391" s="5">
        <v>27</v>
      </c>
      <c r="AF391" s="5">
        <v>28</v>
      </c>
      <c r="AG391" s="5">
        <v>29</v>
      </c>
      <c r="AH391" s="5">
        <v>30</v>
      </c>
      <c r="AI391" s="5">
        <v>31</v>
      </c>
      <c r="AJ391" s="5">
        <v>32</v>
      </c>
      <c r="AK391" s="5">
        <v>33</v>
      </c>
      <c r="AL391" s="5">
        <v>34</v>
      </c>
      <c r="AM391" s="5">
        <v>35</v>
      </c>
      <c r="AN391" s="5">
        <v>36</v>
      </c>
      <c r="AO391" s="5">
        <v>37</v>
      </c>
      <c r="AP391" s="5"/>
      <c r="AQ391" s="78"/>
      <c r="AR391" s="78"/>
      <c r="AS391" s="79"/>
    </row>
    <row r="392" spans="1:45" x14ac:dyDescent="0.2">
      <c r="A392" s="81" t="s">
        <v>19</v>
      </c>
      <c r="B392" s="83" t="s">
        <v>13</v>
      </c>
      <c r="C392" s="38" t="s">
        <v>98</v>
      </c>
      <c r="D392" s="32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27"/>
      <c r="AN392" s="27"/>
      <c r="AO392" s="27"/>
      <c r="AP392" s="27"/>
      <c r="AQ392" s="7">
        <f t="shared" ref="AQ392:AQ451" si="70">SUM(E392:AP392)</f>
        <v>0</v>
      </c>
      <c r="AR392" s="61">
        <f>34*2</f>
        <v>68</v>
      </c>
      <c r="AS392" s="8">
        <f t="shared" ref="AS392:AS451" si="71">AQ392/AR392</f>
        <v>0</v>
      </c>
    </row>
    <row r="393" spans="1:45" x14ac:dyDescent="0.2">
      <c r="A393" s="81"/>
      <c r="B393" s="84"/>
      <c r="C393" s="38" t="s">
        <v>99</v>
      </c>
      <c r="D393" s="32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27"/>
      <c r="AN393" s="27"/>
      <c r="AO393" s="27"/>
      <c r="AP393" s="27"/>
      <c r="AQ393" s="7">
        <f t="shared" si="70"/>
        <v>0</v>
      </c>
      <c r="AR393" s="61">
        <f t="shared" ref="AR393:AR395" si="72">34*2</f>
        <v>68</v>
      </c>
      <c r="AS393" s="8">
        <f t="shared" si="71"/>
        <v>0</v>
      </c>
    </row>
    <row r="394" spans="1:45" x14ac:dyDescent="0.2">
      <c r="A394" s="81"/>
      <c r="B394" s="84"/>
      <c r="C394" s="77" t="s">
        <v>100</v>
      </c>
      <c r="D394" s="32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27"/>
      <c r="AN394" s="27"/>
      <c r="AO394" s="27"/>
      <c r="AP394" s="27"/>
      <c r="AQ394" s="7"/>
      <c r="AR394" s="61"/>
      <c r="AS394" s="8"/>
    </row>
    <row r="395" spans="1:45" x14ac:dyDescent="0.2">
      <c r="A395" s="81"/>
      <c r="B395" s="85"/>
      <c r="C395" s="38" t="s">
        <v>101</v>
      </c>
      <c r="D395" s="32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27"/>
      <c r="AN395" s="27"/>
      <c r="AO395" s="27"/>
      <c r="AP395" s="27"/>
      <c r="AQ395" s="7">
        <f t="shared" si="70"/>
        <v>0</v>
      </c>
      <c r="AR395" s="61">
        <f t="shared" si="72"/>
        <v>68</v>
      </c>
      <c r="AS395" s="8">
        <f t="shared" si="71"/>
        <v>0</v>
      </c>
    </row>
    <row r="396" spans="1:45" x14ac:dyDescent="0.2">
      <c r="A396" s="81"/>
      <c r="B396" s="83" t="s">
        <v>21</v>
      </c>
      <c r="C396" s="77" t="s">
        <v>98</v>
      </c>
      <c r="D396" s="32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 t="s">
        <v>86</v>
      </c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 t="s">
        <v>86</v>
      </c>
      <c r="AJ396" s="15"/>
      <c r="AK396" s="15"/>
      <c r="AL396" s="15"/>
      <c r="AM396" s="27"/>
      <c r="AN396" s="27"/>
      <c r="AO396" s="27"/>
      <c r="AP396" s="27"/>
      <c r="AQ396" s="7">
        <v>2</v>
      </c>
      <c r="AR396" s="61">
        <f>34*3</f>
        <v>102</v>
      </c>
      <c r="AS396" s="8">
        <f t="shared" si="71"/>
        <v>1.9607843137254902E-2</v>
      </c>
    </row>
    <row r="397" spans="1:45" x14ac:dyDescent="0.2">
      <c r="A397" s="81"/>
      <c r="B397" s="84"/>
      <c r="C397" s="77" t="s">
        <v>99</v>
      </c>
      <c r="D397" s="37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 t="s">
        <v>86</v>
      </c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 t="s">
        <v>86</v>
      </c>
      <c r="AJ397" s="15"/>
      <c r="AK397" s="15"/>
      <c r="AL397" s="15"/>
      <c r="AM397" s="27"/>
      <c r="AN397" s="27"/>
      <c r="AO397" s="27"/>
      <c r="AP397" s="27"/>
      <c r="AQ397" s="7">
        <v>2</v>
      </c>
      <c r="AR397" s="61">
        <f t="shared" ref="AR397:AR403" si="73">34*3</f>
        <v>102</v>
      </c>
      <c r="AS397" s="8">
        <f t="shared" si="71"/>
        <v>1.9607843137254902E-2</v>
      </c>
    </row>
    <row r="398" spans="1:45" x14ac:dyDescent="0.2">
      <c r="A398" s="81"/>
      <c r="B398" s="84"/>
      <c r="C398" s="77" t="s">
        <v>100</v>
      </c>
      <c r="D398" s="37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 t="s">
        <v>86</v>
      </c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 t="s">
        <v>86</v>
      </c>
      <c r="AJ398" s="15"/>
      <c r="AK398" s="15"/>
      <c r="AL398" s="15"/>
      <c r="AM398" s="27"/>
      <c r="AN398" s="27"/>
      <c r="AO398" s="27"/>
      <c r="AP398" s="27"/>
      <c r="AQ398" s="7">
        <v>2</v>
      </c>
      <c r="AR398" s="61">
        <f t="shared" si="73"/>
        <v>102</v>
      </c>
      <c r="AS398" s="8">
        <f t="shared" si="71"/>
        <v>1.9607843137254902E-2</v>
      </c>
    </row>
    <row r="399" spans="1:45" x14ac:dyDescent="0.2">
      <c r="A399" s="81"/>
      <c r="B399" s="85"/>
      <c r="C399" s="77" t="s">
        <v>101</v>
      </c>
      <c r="D399" s="32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 t="s">
        <v>86</v>
      </c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 t="s">
        <v>86</v>
      </c>
      <c r="AJ399" s="15"/>
      <c r="AK399" s="15"/>
      <c r="AL399" s="15"/>
      <c r="AM399" s="27"/>
      <c r="AN399" s="27"/>
      <c r="AO399" s="27"/>
      <c r="AP399" s="27"/>
      <c r="AQ399" s="7">
        <v>2</v>
      </c>
      <c r="AR399" s="61">
        <f t="shared" si="73"/>
        <v>102</v>
      </c>
      <c r="AS399" s="8">
        <f t="shared" si="71"/>
        <v>1.9607843137254902E-2</v>
      </c>
    </row>
    <row r="400" spans="1:45" x14ac:dyDescent="0.2">
      <c r="A400" s="81"/>
      <c r="B400" s="83" t="s">
        <v>12</v>
      </c>
      <c r="C400" s="77" t="s">
        <v>98</v>
      </c>
      <c r="D400" s="37"/>
      <c r="E400" s="15"/>
      <c r="F400" s="15"/>
      <c r="G400" s="15"/>
      <c r="H400" s="15"/>
      <c r="I400" s="15"/>
      <c r="J400" s="15" t="s">
        <v>86</v>
      </c>
      <c r="K400" s="15"/>
      <c r="L400" s="15"/>
      <c r="M400" s="15"/>
      <c r="N400" s="15" t="s">
        <v>86</v>
      </c>
      <c r="O400" s="15"/>
      <c r="P400" s="15"/>
      <c r="Q400" s="15" t="s">
        <v>86</v>
      </c>
      <c r="R400" s="15"/>
      <c r="S400" s="15"/>
      <c r="T400" s="15"/>
      <c r="U400" s="15" t="s">
        <v>86</v>
      </c>
      <c r="V400" s="15"/>
      <c r="W400" s="15"/>
      <c r="X400" s="15"/>
      <c r="Y400" s="15" t="s">
        <v>86</v>
      </c>
      <c r="Z400" s="15" t="s">
        <v>86</v>
      </c>
      <c r="AA400" s="15"/>
      <c r="AB400" s="15"/>
      <c r="AC400" s="15"/>
      <c r="AD400" s="15"/>
      <c r="AE400" s="15" t="s">
        <v>86</v>
      </c>
      <c r="AF400" s="15" t="s">
        <v>86</v>
      </c>
      <c r="AG400" s="15"/>
      <c r="AH400" s="15"/>
      <c r="AI400" s="15"/>
      <c r="AJ400" s="15" t="s">
        <v>86</v>
      </c>
      <c r="AK400" s="15" t="s">
        <v>86</v>
      </c>
      <c r="AL400" s="15"/>
      <c r="AM400" s="27"/>
      <c r="AN400" s="27"/>
      <c r="AO400" s="27"/>
      <c r="AP400" s="27"/>
      <c r="AQ400" s="7">
        <v>10</v>
      </c>
      <c r="AR400" s="61">
        <f t="shared" si="73"/>
        <v>102</v>
      </c>
      <c r="AS400" s="8">
        <f t="shared" si="71"/>
        <v>9.8039215686274508E-2</v>
      </c>
    </row>
    <row r="401" spans="1:45" x14ac:dyDescent="0.2">
      <c r="A401" s="81"/>
      <c r="B401" s="84"/>
      <c r="C401" s="77" t="s">
        <v>99</v>
      </c>
      <c r="D401" s="37"/>
      <c r="E401" s="15"/>
      <c r="F401" s="15" t="s">
        <v>86</v>
      </c>
      <c r="G401" s="15" t="s">
        <v>86</v>
      </c>
      <c r="H401" s="15" t="s">
        <v>86</v>
      </c>
      <c r="I401" s="15" t="s">
        <v>86</v>
      </c>
      <c r="J401" s="15" t="s">
        <v>86</v>
      </c>
      <c r="K401" s="15"/>
      <c r="L401" s="15" t="s">
        <v>86</v>
      </c>
      <c r="M401" s="15"/>
      <c r="N401" s="15"/>
      <c r="O401" s="15" t="s">
        <v>86</v>
      </c>
      <c r="P401" s="15" t="s">
        <v>86</v>
      </c>
      <c r="Q401" s="15"/>
      <c r="R401" s="15"/>
      <c r="S401" s="15" t="s">
        <v>86</v>
      </c>
      <c r="T401" s="15" t="s">
        <v>86</v>
      </c>
      <c r="U401" s="15"/>
      <c r="V401" s="15" t="s">
        <v>86</v>
      </c>
      <c r="W401" s="15"/>
      <c r="X401" s="15"/>
      <c r="Y401" s="15"/>
      <c r="Z401" s="15" t="s">
        <v>86</v>
      </c>
      <c r="AA401" s="15"/>
      <c r="AB401" s="15"/>
      <c r="AC401" s="15"/>
      <c r="AD401" s="15" t="s">
        <v>86</v>
      </c>
      <c r="AE401" s="15"/>
      <c r="AF401" s="15"/>
      <c r="AG401" s="15" t="s">
        <v>86</v>
      </c>
      <c r="AH401" s="15"/>
      <c r="AI401" s="15"/>
      <c r="AJ401" s="15" t="s">
        <v>86</v>
      </c>
      <c r="AK401" s="15" t="s">
        <v>86</v>
      </c>
      <c r="AL401" s="15"/>
      <c r="AM401" s="27"/>
      <c r="AN401" s="27"/>
      <c r="AO401" s="27"/>
      <c r="AP401" s="27"/>
      <c r="AQ401" s="7">
        <v>16</v>
      </c>
      <c r="AR401" s="61">
        <v>165</v>
      </c>
      <c r="AS401" s="8"/>
    </row>
    <row r="402" spans="1:45" x14ac:dyDescent="0.2">
      <c r="A402" s="81"/>
      <c r="B402" s="84"/>
      <c r="C402" s="77" t="s">
        <v>100</v>
      </c>
      <c r="D402" s="32"/>
      <c r="E402" s="15"/>
      <c r="F402" s="15"/>
      <c r="G402" s="15"/>
      <c r="H402" s="15"/>
      <c r="I402" s="15"/>
      <c r="J402" s="15" t="s">
        <v>86</v>
      </c>
      <c r="K402" s="15"/>
      <c r="L402" s="15"/>
      <c r="M402" s="15"/>
      <c r="N402" s="15" t="s">
        <v>86</v>
      </c>
      <c r="O402" s="15"/>
      <c r="P402" s="15"/>
      <c r="Q402" s="15" t="s">
        <v>86</v>
      </c>
      <c r="R402" s="15"/>
      <c r="S402" s="15"/>
      <c r="T402" s="15"/>
      <c r="U402" s="15" t="s">
        <v>86</v>
      </c>
      <c r="V402" s="15"/>
      <c r="W402" s="15"/>
      <c r="X402" s="15"/>
      <c r="Y402" s="15" t="s">
        <v>86</v>
      </c>
      <c r="Z402" s="15" t="s">
        <v>86</v>
      </c>
      <c r="AA402" s="15"/>
      <c r="AB402" s="15"/>
      <c r="AC402" s="15"/>
      <c r="AD402" s="15"/>
      <c r="AE402" s="15" t="s">
        <v>86</v>
      </c>
      <c r="AF402" s="15" t="s">
        <v>86</v>
      </c>
      <c r="AG402" s="15"/>
      <c r="AH402" s="15"/>
      <c r="AI402" s="15"/>
      <c r="AJ402" s="15" t="s">
        <v>86</v>
      </c>
      <c r="AK402" s="15" t="s">
        <v>86</v>
      </c>
      <c r="AL402" s="15"/>
      <c r="AM402" s="27"/>
      <c r="AN402" s="27"/>
      <c r="AO402" s="27"/>
      <c r="AP402" s="27"/>
      <c r="AQ402" s="7">
        <v>10</v>
      </c>
      <c r="AR402" s="61">
        <f t="shared" si="73"/>
        <v>102</v>
      </c>
      <c r="AS402" s="8">
        <f t="shared" si="71"/>
        <v>9.8039215686274508E-2</v>
      </c>
    </row>
    <row r="403" spans="1:45" x14ac:dyDescent="0.2">
      <c r="A403" s="81"/>
      <c r="B403" s="85"/>
      <c r="C403" s="77" t="s">
        <v>101</v>
      </c>
      <c r="D403" s="32"/>
      <c r="E403" s="15"/>
      <c r="F403" s="15"/>
      <c r="G403" s="15"/>
      <c r="H403" s="15"/>
      <c r="I403" s="26"/>
      <c r="J403" s="15" t="s">
        <v>86</v>
      </c>
      <c r="K403" s="15"/>
      <c r="L403" s="15"/>
      <c r="M403" s="15"/>
      <c r="N403" s="15" t="s">
        <v>86</v>
      </c>
      <c r="O403" s="15"/>
      <c r="P403" s="15"/>
      <c r="Q403" s="15" t="s">
        <v>86</v>
      </c>
      <c r="R403" s="15"/>
      <c r="S403" s="15"/>
      <c r="T403" s="15"/>
      <c r="U403" s="15" t="s">
        <v>86</v>
      </c>
      <c r="V403" s="15"/>
      <c r="W403" s="15"/>
      <c r="X403" s="15"/>
      <c r="Y403" s="15" t="s">
        <v>86</v>
      </c>
      <c r="Z403" s="15" t="s">
        <v>86</v>
      </c>
      <c r="AA403" s="15"/>
      <c r="AB403" s="15"/>
      <c r="AC403" s="15"/>
      <c r="AD403" s="15"/>
      <c r="AE403" s="15" t="s">
        <v>86</v>
      </c>
      <c r="AF403" s="15" t="s">
        <v>86</v>
      </c>
      <c r="AG403" s="15"/>
      <c r="AH403" s="15"/>
      <c r="AI403" s="15"/>
      <c r="AJ403" s="15" t="s">
        <v>86</v>
      </c>
      <c r="AK403" s="15" t="s">
        <v>86</v>
      </c>
      <c r="AL403" s="15"/>
      <c r="AM403" s="27"/>
      <c r="AN403" s="27"/>
      <c r="AO403" s="27"/>
      <c r="AP403" s="27"/>
      <c r="AQ403" s="7">
        <v>10</v>
      </c>
      <c r="AR403" s="61">
        <f t="shared" si="73"/>
        <v>102</v>
      </c>
      <c r="AS403" s="8">
        <f t="shared" si="71"/>
        <v>9.8039215686274508E-2</v>
      </c>
    </row>
    <row r="404" spans="1:45" x14ac:dyDescent="0.2">
      <c r="A404" s="81"/>
      <c r="B404" s="83" t="s">
        <v>73</v>
      </c>
      <c r="C404" s="77" t="s">
        <v>98</v>
      </c>
      <c r="D404" s="32"/>
      <c r="E404" s="15"/>
      <c r="F404" s="15"/>
      <c r="G404" s="15"/>
      <c r="H404" s="28"/>
      <c r="I404" s="26"/>
      <c r="J404" s="15" t="s">
        <v>86</v>
      </c>
      <c r="K404" s="15"/>
      <c r="L404" s="15"/>
      <c r="M404" s="15" t="s">
        <v>86</v>
      </c>
      <c r="N404" s="15"/>
      <c r="O404" s="28"/>
      <c r="P404" s="15" t="s">
        <v>86</v>
      </c>
      <c r="Q404" s="15"/>
      <c r="R404" s="15"/>
      <c r="S404" s="15"/>
      <c r="T404" s="15"/>
      <c r="U404" s="15"/>
      <c r="V404" s="15" t="s">
        <v>86</v>
      </c>
      <c r="W404" s="28"/>
      <c r="X404" s="15" t="s">
        <v>86</v>
      </c>
      <c r="Y404" s="15"/>
      <c r="Z404" s="15"/>
      <c r="AA404" s="15" t="s">
        <v>86</v>
      </c>
      <c r="AB404" s="15"/>
      <c r="AC404" s="15"/>
      <c r="AD404" s="28" t="s">
        <v>86</v>
      </c>
      <c r="AE404" s="15"/>
      <c r="AF404" s="15"/>
      <c r="AG404" s="15"/>
      <c r="AH404" s="15" t="s">
        <v>86</v>
      </c>
      <c r="AI404" s="15"/>
      <c r="AJ404" s="15"/>
      <c r="AK404" s="15" t="s">
        <v>86</v>
      </c>
      <c r="AL404" s="15"/>
      <c r="AM404" s="27"/>
      <c r="AN404" s="27"/>
      <c r="AO404" s="27"/>
      <c r="AP404" s="27"/>
      <c r="AQ404" s="7">
        <v>9</v>
      </c>
      <c r="AR404" s="61">
        <f>34*4</f>
        <v>136</v>
      </c>
      <c r="AS404" s="8">
        <f t="shared" si="71"/>
        <v>6.6176470588235295E-2</v>
      </c>
    </row>
    <row r="405" spans="1:45" x14ac:dyDescent="0.2">
      <c r="A405" s="81"/>
      <c r="B405" s="84"/>
      <c r="C405" s="77" t="s">
        <v>99</v>
      </c>
      <c r="D405" s="32"/>
      <c r="E405" s="15"/>
      <c r="F405" s="15"/>
      <c r="G405" s="15"/>
      <c r="H405" s="28" t="s">
        <v>86</v>
      </c>
      <c r="I405" s="26"/>
      <c r="J405" s="15"/>
      <c r="K405" s="15"/>
      <c r="L405" s="15"/>
      <c r="M405" s="15"/>
      <c r="N405" s="15"/>
      <c r="O405" s="28" t="s">
        <v>86</v>
      </c>
      <c r="P405" s="15"/>
      <c r="Q405" s="15"/>
      <c r="R405" s="15"/>
      <c r="S405" s="15"/>
      <c r="T405" s="15"/>
      <c r="U405" s="15"/>
      <c r="V405" s="15"/>
      <c r="W405" s="28" t="s">
        <v>102</v>
      </c>
      <c r="X405" s="15"/>
      <c r="Y405" s="15"/>
      <c r="Z405" s="15"/>
      <c r="AA405" s="15"/>
      <c r="AB405" s="15"/>
      <c r="AC405" s="15"/>
      <c r="AD405" s="28" t="s">
        <v>86</v>
      </c>
      <c r="AE405" s="15"/>
      <c r="AF405" s="15"/>
      <c r="AG405" s="15"/>
      <c r="AH405" s="15"/>
      <c r="AI405" s="15"/>
      <c r="AJ405" s="15"/>
      <c r="AK405" s="15" t="s">
        <v>86</v>
      </c>
      <c r="AL405" s="15" t="s">
        <v>86</v>
      </c>
      <c r="AM405" s="27"/>
      <c r="AN405" s="27"/>
      <c r="AO405" s="27"/>
      <c r="AP405" s="27"/>
      <c r="AQ405" s="7">
        <v>6</v>
      </c>
      <c r="AR405" s="61">
        <v>102</v>
      </c>
      <c r="AS405" s="8">
        <f t="shared" si="71"/>
        <v>5.8823529411764705E-2</v>
      </c>
    </row>
    <row r="406" spans="1:45" x14ac:dyDescent="0.2">
      <c r="A406" s="81"/>
      <c r="B406" s="84"/>
      <c r="C406" s="77" t="s">
        <v>100</v>
      </c>
      <c r="D406" s="60"/>
      <c r="E406" s="15"/>
      <c r="F406" s="15"/>
      <c r="G406" s="15"/>
      <c r="H406" s="26"/>
      <c r="I406" s="15"/>
      <c r="J406" s="15" t="s">
        <v>86</v>
      </c>
      <c r="K406" s="15"/>
      <c r="L406" s="15"/>
      <c r="M406" s="15" t="s">
        <v>86</v>
      </c>
      <c r="N406" s="15"/>
      <c r="O406" s="26"/>
      <c r="P406" s="15" t="s">
        <v>86</v>
      </c>
      <c r="Q406" s="15"/>
      <c r="R406" s="15"/>
      <c r="S406" s="15"/>
      <c r="T406" s="15"/>
      <c r="U406" s="15"/>
      <c r="V406" s="15" t="s">
        <v>86</v>
      </c>
      <c r="W406" s="26"/>
      <c r="X406" s="15" t="s">
        <v>86</v>
      </c>
      <c r="Y406" s="15"/>
      <c r="Z406" s="15"/>
      <c r="AA406" s="15" t="s">
        <v>86</v>
      </c>
      <c r="AB406" s="15"/>
      <c r="AC406" s="15"/>
      <c r="AD406" s="28" t="s">
        <v>86</v>
      </c>
      <c r="AE406" s="15"/>
      <c r="AF406" s="15"/>
      <c r="AG406" s="15"/>
      <c r="AH406" s="15" t="s">
        <v>86</v>
      </c>
      <c r="AI406" s="15"/>
      <c r="AJ406" s="15"/>
      <c r="AK406" s="15" t="s">
        <v>86</v>
      </c>
      <c r="AL406" s="15"/>
      <c r="AM406" s="27"/>
      <c r="AN406" s="27"/>
      <c r="AO406" s="27"/>
      <c r="AP406" s="27"/>
      <c r="AQ406" s="7">
        <v>9</v>
      </c>
      <c r="AR406" s="61">
        <f t="shared" ref="AR406" si="74">34*4</f>
        <v>136</v>
      </c>
      <c r="AS406" s="8">
        <f t="shared" si="71"/>
        <v>6.6176470588235295E-2</v>
      </c>
    </row>
    <row r="407" spans="1:45" x14ac:dyDescent="0.2">
      <c r="A407" s="81"/>
      <c r="B407" s="85"/>
      <c r="C407" s="77" t="s">
        <v>101</v>
      </c>
      <c r="D407" s="32"/>
      <c r="E407" s="15"/>
      <c r="F407" s="15"/>
      <c r="G407" s="15"/>
      <c r="H407" s="15" t="s">
        <v>86</v>
      </c>
      <c r="I407" s="15"/>
      <c r="J407" s="15"/>
      <c r="K407" s="15"/>
      <c r="L407" s="15"/>
      <c r="M407" s="15"/>
      <c r="N407" s="15"/>
      <c r="O407" s="15" t="s">
        <v>86</v>
      </c>
      <c r="P407" s="15"/>
      <c r="Q407" s="15"/>
      <c r="R407" s="15"/>
      <c r="S407" s="15"/>
      <c r="T407" s="15"/>
      <c r="U407" s="15"/>
      <c r="V407" s="15"/>
      <c r="W407" s="15" t="s">
        <v>86</v>
      </c>
      <c r="X407" s="15"/>
      <c r="Y407" s="15"/>
      <c r="Z407" s="15"/>
      <c r="AA407" s="15"/>
      <c r="AB407" s="15"/>
      <c r="AC407" s="15"/>
      <c r="AD407" s="28" t="s">
        <v>86</v>
      </c>
      <c r="AE407" s="15"/>
      <c r="AF407" s="15"/>
      <c r="AG407" s="15"/>
      <c r="AH407" s="15"/>
      <c r="AI407" s="27"/>
      <c r="AJ407" s="27"/>
      <c r="AK407" s="15" t="s">
        <v>86</v>
      </c>
      <c r="AL407" s="15" t="s">
        <v>86</v>
      </c>
      <c r="AM407" s="27"/>
      <c r="AN407" s="27"/>
      <c r="AO407" s="27"/>
      <c r="AP407" s="27"/>
      <c r="AQ407" s="7">
        <v>6</v>
      </c>
      <c r="AR407" s="61">
        <v>102</v>
      </c>
      <c r="AS407" s="8">
        <f t="shared" si="71"/>
        <v>5.8823529411764705E-2</v>
      </c>
    </row>
    <row r="408" spans="1:45" x14ac:dyDescent="0.2">
      <c r="A408" s="81"/>
      <c r="B408" s="83" t="s">
        <v>58</v>
      </c>
      <c r="C408" s="77" t="s">
        <v>98</v>
      </c>
      <c r="D408" s="32"/>
      <c r="E408" s="15"/>
      <c r="F408" s="15"/>
      <c r="G408" s="15"/>
      <c r="H408" s="15"/>
      <c r="I408" s="15" t="s">
        <v>86</v>
      </c>
      <c r="J408" s="15"/>
      <c r="K408" s="15"/>
      <c r="L408" s="15"/>
      <c r="M408" s="15"/>
      <c r="N408" s="15" t="s">
        <v>86</v>
      </c>
      <c r="O408" s="15"/>
      <c r="P408" s="15"/>
      <c r="Q408" s="15"/>
      <c r="R408" s="15"/>
      <c r="S408" s="15"/>
      <c r="T408" s="15" t="s">
        <v>86</v>
      </c>
      <c r="U408" s="15"/>
      <c r="V408" s="15"/>
      <c r="W408" s="15"/>
      <c r="X408" s="15"/>
      <c r="Y408" s="15"/>
      <c r="Z408" s="15"/>
      <c r="AA408" s="15"/>
      <c r="AB408" s="15" t="s">
        <v>86</v>
      </c>
      <c r="AC408" s="15"/>
      <c r="AD408" s="15"/>
      <c r="AE408" s="15" t="s">
        <v>86</v>
      </c>
      <c r="AF408" s="15"/>
      <c r="AG408" s="15" t="s">
        <v>86</v>
      </c>
      <c r="AH408" s="15"/>
      <c r="AI408" s="15" t="s">
        <v>86</v>
      </c>
      <c r="AJ408" s="27"/>
      <c r="AK408" s="15"/>
      <c r="AL408" s="15"/>
      <c r="AM408" s="27"/>
      <c r="AN408" s="27"/>
      <c r="AO408" s="27"/>
      <c r="AP408" s="27"/>
      <c r="AQ408" s="7">
        <v>7</v>
      </c>
      <c r="AR408" s="61">
        <f>34*3</f>
        <v>102</v>
      </c>
      <c r="AS408" s="8">
        <f t="shared" si="71"/>
        <v>6.8627450980392163E-2</v>
      </c>
    </row>
    <row r="409" spans="1:45" x14ac:dyDescent="0.2">
      <c r="A409" s="81"/>
      <c r="B409" s="84"/>
      <c r="C409" s="77" t="s">
        <v>99</v>
      </c>
      <c r="D409" s="32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 t="s">
        <v>86</v>
      </c>
      <c r="V409" s="15"/>
      <c r="W409" s="15"/>
      <c r="X409" s="15"/>
      <c r="Y409" s="15"/>
      <c r="Z409" s="15"/>
      <c r="AA409" s="15"/>
      <c r="AB409" s="15"/>
      <c r="AC409" s="15"/>
      <c r="AD409" s="15"/>
      <c r="AE409" s="15" t="s">
        <v>86</v>
      </c>
      <c r="AF409" s="15"/>
      <c r="AG409" s="15"/>
      <c r="AH409" s="15"/>
      <c r="AI409" s="15"/>
      <c r="AJ409" s="27"/>
      <c r="AK409" s="15" t="s">
        <v>86</v>
      </c>
      <c r="AL409" s="15"/>
      <c r="AM409" s="27"/>
      <c r="AN409" s="27"/>
      <c r="AO409" s="27"/>
      <c r="AP409" s="27"/>
      <c r="AQ409" s="7">
        <v>3</v>
      </c>
      <c r="AR409" s="61">
        <v>34</v>
      </c>
      <c r="AS409" s="8">
        <f t="shared" si="71"/>
        <v>8.8235294117647065E-2</v>
      </c>
    </row>
    <row r="410" spans="1:45" x14ac:dyDescent="0.2">
      <c r="A410" s="81"/>
      <c r="B410" s="84"/>
      <c r="C410" s="77" t="s">
        <v>100</v>
      </c>
      <c r="D410" s="32"/>
      <c r="E410" s="15"/>
      <c r="F410" s="15"/>
      <c r="G410" s="15"/>
      <c r="H410" s="15"/>
      <c r="I410" s="15" t="s">
        <v>86</v>
      </c>
      <c r="J410" s="15"/>
      <c r="K410" s="15"/>
      <c r="L410" s="15"/>
      <c r="M410" s="15"/>
      <c r="N410" s="15" t="s">
        <v>86</v>
      </c>
      <c r="O410" s="15"/>
      <c r="P410" s="15"/>
      <c r="Q410" s="15"/>
      <c r="R410" s="15"/>
      <c r="S410" s="15"/>
      <c r="T410" s="15" t="s">
        <v>86</v>
      </c>
      <c r="U410" s="15"/>
      <c r="V410" s="15"/>
      <c r="W410" s="15"/>
      <c r="X410" s="15"/>
      <c r="Y410" s="15"/>
      <c r="Z410" s="15"/>
      <c r="AA410" s="15"/>
      <c r="AB410" s="15" t="s">
        <v>86</v>
      </c>
      <c r="AC410" s="15"/>
      <c r="AD410" s="15"/>
      <c r="AE410" s="15" t="s">
        <v>86</v>
      </c>
      <c r="AF410" s="15"/>
      <c r="AG410" s="15" t="s">
        <v>86</v>
      </c>
      <c r="AH410" s="15"/>
      <c r="AI410" s="15" t="s">
        <v>86</v>
      </c>
      <c r="AJ410" s="27"/>
      <c r="AK410" s="15"/>
      <c r="AL410" s="15"/>
      <c r="AM410" s="27"/>
      <c r="AN410" s="27"/>
      <c r="AO410" s="27"/>
      <c r="AP410" s="27"/>
      <c r="AQ410" s="7">
        <v>7</v>
      </c>
      <c r="AR410" s="61">
        <f t="shared" ref="AR410" si="75">34*3</f>
        <v>102</v>
      </c>
      <c r="AS410" s="8">
        <f t="shared" si="71"/>
        <v>6.8627450980392163E-2</v>
      </c>
    </row>
    <row r="411" spans="1:45" x14ac:dyDescent="0.2">
      <c r="A411" s="81"/>
      <c r="B411" s="85"/>
      <c r="C411" s="77" t="s">
        <v>101</v>
      </c>
      <c r="D411" s="32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 t="s">
        <v>86</v>
      </c>
      <c r="V411" s="15"/>
      <c r="W411" s="15"/>
      <c r="X411" s="15"/>
      <c r="Y411" s="15"/>
      <c r="Z411" s="15"/>
      <c r="AA411" s="15"/>
      <c r="AB411" s="15"/>
      <c r="AC411" s="15"/>
      <c r="AD411" s="15"/>
      <c r="AE411" s="15" t="s">
        <v>86</v>
      </c>
      <c r="AF411" s="15"/>
      <c r="AG411" s="15"/>
      <c r="AH411" s="15"/>
      <c r="AI411" s="15"/>
      <c r="AJ411" s="27"/>
      <c r="AK411" s="15" t="s">
        <v>86</v>
      </c>
      <c r="AL411" s="15"/>
      <c r="AM411" s="27"/>
      <c r="AN411" s="27"/>
      <c r="AO411" s="27"/>
      <c r="AP411" s="27"/>
      <c r="AQ411" s="7">
        <v>3</v>
      </c>
      <c r="AR411" s="61">
        <v>34</v>
      </c>
      <c r="AS411" s="8">
        <f t="shared" si="71"/>
        <v>8.8235294117647065E-2</v>
      </c>
    </row>
    <row r="412" spans="1:45" x14ac:dyDescent="0.2">
      <c r="A412" s="81"/>
      <c r="B412" s="83" t="s">
        <v>59</v>
      </c>
      <c r="C412" s="77" t="s">
        <v>98</v>
      </c>
      <c r="D412" s="32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27" t="s">
        <v>86</v>
      </c>
      <c r="AJ412" s="27"/>
      <c r="AK412" s="15"/>
      <c r="AL412" s="15"/>
      <c r="AM412" s="27"/>
      <c r="AN412" s="27"/>
      <c r="AO412" s="27"/>
      <c r="AP412" s="27"/>
      <c r="AQ412" s="7">
        <v>1</v>
      </c>
      <c r="AR412" s="61">
        <f>34*1</f>
        <v>34</v>
      </c>
      <c r="AS412" s="8">
        <f t="shared" si="71"/>
        <v>2.9411764705882353E-2</v>
      </c>
    </row>
    <row r="413" spans="1:45" x14ac:dyDescent="0.2">
      <c r="A413" s="81"/>
      <c r="B413" s="84"/>
      <c r="C413" s="77" t="s">
        <v>99</v>
      </c>
      <c r="D413" s="32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 t="s">
        <v>86</v>
      </c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27"/>
      <c r="AJ413" s="27"/>
      <c r="AK413" s="15" t="s">
        <v>86</v>
      </c>
      <c r="AL413" s="15"/>
      <c r="AM413" s="27"/>
      <c r="AN413" s="27"/>
      <c r="AO413" s="27"/>
      <c r="AP413" s="27"/>
      <c r="AQ413" s="7">
        <v>2</v>
      </c>
      <c r="AR413" s="61">
        <v>34</v>
      </c>
      <c r="AS413" s="8">
        <f t="shared" si="71"/>
        <v>5.8823529411764705E-2</v>
      </c>
    </row>
    <row r="414" spans="1:45" x14ac:dyDescent="0.2">
      <c r="A414" s="81"/>
      <c r="B414" s="84"/>
      <c r="C414" s="77" t="s">
        <v>100</v>
      </c>
      <c r="D414" s="32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27" t="s">
        <v>86</v>
      </c>
      <c r="AJ414" s="27"/>
      <c r="AK414" s="15"/>
      <c r="AL414" s="15"/>
      <c r="AM414" s="27"/>
      <c r="AN414" s="27"/>
      <c r="AO414" s="27"/>
      <c r="AP414" s="27"/>
      <c r="AQ414" s="7">
        <v>1</v>
      </c>
      <c r="AR414" s="61">
        <f t="shared" ref="AR414:AR419" si="76">34*1</f>
        <v>34</v>
      </c>
      <c r="AS414" s="8">
        <f t="shared" si="71"/>
        <v>2.9411764705882353E-2</v>
      </c>
    </row>
    <row r="415" spans="1:45" x14ac:dyDescent="0.2">
      <c r="A415" s="81"/>
      <c r="B415" s="85"/>
      <c r="C415" s="77" t="s">
        <v>101</v>
      </c>
      <c r="D415" s="32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 t="s">
        <v>86</v>
      </c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27"/>
      <c r="AJ415" s="27"/>
      <c r="AK415" s="15" t="s">
        <v>86</v>
      </c>
      <c r="AL415" s="15"/>
      <c r="AM415" s="27"/>
      <c r="AN415" s="27"/>
      <c r="AO415" s="27"/>
      <c r="AP415" s="27"/>
      <c r="AQ415" s="7">
        <v>2</v>
      </c>
      <c r="AR415" s="61">
        <f t="shared" si="76"/>
        <v>34</v>
      </c>
      <c r="AS415" s="8">
        <f t="shared" si="71"/>
        <v>5.8823529411764705E-2</v>
      </c>
    </row>
    <row r="416" spans="1:45" x14ac:dyDescent="0.2">
      <c r="A416" s="81"/>
      <c r="B416" s="83" t="s">
        <v>29</v>
      </c>
      <c r="C416" s="77" t="s">
        <v>98</v>
      </c>
      <c r="D416" s="32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 t="s">
        <v>86</v>
      </c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 t="s">
        <v>86</v>
      </c>
      <c r="AC416" s="15"/>
      <c r="AD416" s="15"/>
      <c r="AE416" s="15"/>
      <c r="AF416" s="15"/>
      <c r="AG416" s="15"/>
      <c r="AH416" s="15"/>
      <c r="AI416" s="27"/>
      <c r="AJ416" s="27"/>
      <c r="AK416" s="15"/>
      <c r="AL416" s="15"/>
      <c r="AM416" s="27"/>
      <c r="AN416" s="27"/>
      <c r="AO416" s="27"/>
      <c r="AP416" s="27"/>
      <c r="AQ416" s="7">
        <v>2</v>
      </c>
      <c r="AR416" s="61">
        <f t="shared" si="76"/>
        <v>34</v>
      </c>
      <c r="AS416" s="8">
        <f t="shared" si="71"/>
        <v>5.8823529411764705E-2</v>
      </c>
    </row>
    <row r="417" spans="1:45" x14ac:dyDescent="0.2">
      <c r="A417" s="81"/>
      <c r="B417" s="84"/>
      <c r="C417" s="77" t="s">
        <v>99</v>
      </c>
      <c r="D417" s="32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 t="s">
        <v>86</v>
      </c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 t="s">
        <v>86</v>
      </c>
      <c r="AC417" s="15"/>
      <c r="AD417" s="15"/>
      <c r="AE417" s="15"/>
      <c r="AF417" s="15"/>
      <c r="AG417" s="15"/>
      <c r="AH417" s="15"/>
      <c r="AI417" s="27"/>
      <c r="AJ417" s="27"/>
      <c r="AK417" s="15"/>
      <c r="AL417" s="15"/>
      <c r="AM417" s="27"/>
      <c r="AN417" s="27"/>
      <c r="AO417" s="27"/>
      <c r="AP417" s="27"/>
      <c r="AQ417" s="7">
        <v>2</v>
      </c>
      <c r="AR417" s="61">
        <f t="shared" si="76"/>
        <v>34</v>
      </c>
      <c r="AS417" s="8">
        <f t="shared" si="71"/>
        <v>5.8823529411764705E-2</v>
      </c>
    </row>
    <row r="418" spans="1:45" x14ac:dyDescent="0.2">
      <c r="A418" s="81"/>
      <c r="B418" s="84"/>
      <c r="C418" s="77" t="s">
        <v>100</v>
      </c>
      <c r="D418" s="32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 t="s">
        <v>86</v>
      </c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 t="s">
        <v>86</v>
      </c>
      <c r="AC418" s="15"/>
      <c r="AD418" s="15"/>
      <c r="AE418" s="15"/>
      <c r="AF418" s="15"/>
      <c r="AG418" s="15"/>
      <c r="AH418" s="15"/>
      <c r="AI418" s="27"/>
      <c r="AJ418" s="27"/>
      <c r="AK418" s="15"/>
      <c r="AL418" s="15"/>
      <c r="AM418" s="27"/>
      <c r="AN418" s="27"/>
      <c r="AO418" s="27"/>
      <c r="AP418" s="27"/>
      <c r="AQ418" s="7">
        <f t="shared" si="70"/>
        <v>0</v>
      </c>
      <c r="AR418" s="61">
        <f t="shared" si="76"/>
        <v>34</v>
      </c>
      <c r="AS418" s="8">
        <f t="shared" si="71"/>
        <v>0</v>
      </c>
    </row>
    <row r="419" spans="1:45" x14ac:dyDescent="0.2">
      <c r="A419" s="81"/>
      <c r="B419" s="84"/>
      <c r="C419" s="77" t="s">
        <v>101</v>
      </c>
      <c r="D419" s="32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 t="s">
        <v>86</v>
      </c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 t="s">
        <v>86</v>
      </c>
      <c r="AC419" s="15"/>
      <c r="AD419" s="15"/>
      <c r="AE419" s="15"/>
      <c r="AF419" s="15"/>
      <c r="AG419" s="15"/>
      <c r="AH419" s="15"/>
      <c r="AI419" s="27"/>
      <c r="AJ419" s="27"/>
      <c r="AK419" s="15"/>
      <c r="AL419" s="15"/>
      <c r="AM419" s="27"/>
      <c r="AN419" s="27"/>
      <c r="AO419" s="27"/>
      <c r="AP419" s="27"/>
      <c r="AQ419" s="7">
        <f t="shared" si="70"/>
        <v>0</v>
      </c>
      <c r="AR419" s="61">
        <f t="shared" si="76"/>
        <v>34</v>
      </c>
      <c r="AS419" s="8">
        <f t="shared" si="71"/>
        <v>0</v>
      </c>
    </row>
    <row r="420" spans="1:45" x14ac:dyDescent="0.2">
      <c r="A420" s="81"/>
      <c r="B420" s="83" t="s">
        <v>28</v>
      </c>
      <c r="C420" s="77" t="s">
        <v>98</v>
      </c>
      <c r="D420" s="32"/>
      <c r="E420" s="15"/>
      <c r="F420" s="15"/>
      <c r="G420" s="15"/>
      <c r="H420" s="15"/>
      <c r="I420" s="15"/>
      <c r="J420" s="15" t="s">
        <v>86</v>
      </c>
      <c r="K420" s="15"/>
      <c r="L420" s="15"/>
      <c r="M420" s="15"/>
      <c r="N420" s="15"/>
      <c r="O420" s="15"/>
      <c r="P420" s="15"/>
      <c r="Q420" s="15" t="s">
        <v>86</v>
      </c>
      <c r="R420" s="15"/>
      <c r="S420" s="15"/>
      <c r="T420" s="15"/>
      <c r="U420" s="15"/>
      <c r="V420" s="15"/>
      <c r="W420" s="15"/>
      <c r="X420" s="15" t="s">
        <v>86</v>
      </c>
      <c r="Y420" s="15" t="s">
        <v>86</v>
      </c>
      <c r="Z420" s="15"/>
      <c r="AA420" s="15"/>
      <c r="AB420" s="15"/>
      <c r="AC420" s="15"/>
      <c r="AD420" s="15"/>
      <c r="AE420" s="15"/>
      <c r="AF420" s="15"/>
      <c r="AG420" s="15"/>
      <c r="AH420" s="15"/>
      <c r="AI420" s="27"/>
      <c r="AJ420" s="27"/>
      <c r="AK420" s="15"/>
      <c r="AL420" s="15"/>
      <c r="AM420" s="27"/>
      <c r="AN420" s="27"/>
      <c r="AO420" s="27"/>
      <c r="AP420" s="27"/>
      <c r="AQ420" s="7">
        <v>4</v>
      </c>
      <c r="AR420" s="61">
        <f>34*2</f>
        <v>68</v>
      </c>
      <c r="AS420" s="8">
        <f t="shared" si="71"/>
        <v>5.8823529411764705E-2</v>
      </c>
    </row>
    <row r="421" spans="1:45" x14ac:dyDescent="0.2">
      <c r="A421" s="81"/>
      <c r="B421" s="84"/>
      <c r="C421" s="77" t="s">
        <v>99</v>
      </c>
      <c r="D421" s="32"/>
      <c r="E421" s="15"/>
      <c r="F421" s="15"/>
      <c r="G421" s="15"/>
      <c r="H421" s="15"/>
      <c r="I421" s="15"/>
      <c r="J421" s="15" t="s">
        <v>86</v>
      </c>
      <c r="K421" s="15"/>
      <c r="L421" s="15"/>
      <c r="M421" s="15"/>
      <c r="N421" s="15"/>
      <c r="O421" s="15"/>
      <c r="P421" s="15"/>
      <c r="Q421" s="15" t="s">
        <v>86</v>
      </c>
      <c r="R421" s="15"/>
      <c r="S421" s="15"/>
      <c r="T421" s="15"/>
      <c r="U421" s="15"/>
      <c r="V421" s="15"/>
      <c r="W421" s="15"/>
      <c r="X421" s="15" t="s">
        <v>86</v>
      </c>
      <c r="Y421" s="15" t="s">
        <v>86</v>
      </c>
      <c r="Z421" s="15"/>
      <c r="AA421" s="15"/>
      <c r="AB421" s="15"/>
      <c r="AC421" s="15"/>
      <c r="AD421" s="15"/>
      <c r="AE421" s="15"/>
      <c r="AF421" s="15"/>
      <c r="AG421" s="15"/>
      <c r="AH421" s="15"/>
      <c r="AI421" s="27"/>
      <c r="AJ421" s="27"/>
      <c r="AK421" s="15"/>
      <c r="AL421" s="15"/>
      <c r="AM421" s="27"/>
      <c r="AN421" s="27"/>
      <c r="AO421" s="27"/>
      <c r="AP421" s="27"/>
      <c r="AQ421" s="7">
        <v>4</v>
      </c>
      <c r="AR421" s="61">
        <v>68</v>
      </c>
      <c r="AS421" s="8">
        <f t="shared" si="71"/>
        <v>5.8823529411764705E-2</v>
      </c>
    </row>
    <row r="422" spans="1:45" x14ac:dyDescent="0.2">
      <c r="A422" s="81"/>
      <c r="B422" s="84"/>
      <c r="C422" s="77" t="s">
        <v>100</v>
      </c>
      <c r="D422" s="32"/>
      <c r="E422" s="15"/>
      <c r="F422" s="15"/>
      <c r="G422" s="15"/>
      <c r="H422" s="15"/>
      <c r="I422" s="15"/>
      <c r="J422" s="15" t="s">
        <v>86</v>
      </c>
      <c r="K422" s="15"/>
      <c r="L422" s="15"/>
      <c r="M422" s="15"/>
      <c r="N422" s="15"/>
      <c r="O422" s="15"/>
      <c r="P422" s="15"/>
      <c r="Q422" s="15" t="s">
        <v>86</v>
      </c>
      <c r="R422" s="15"/>
      <c r="S422" s="15"/>
      <c r="T422" s="15"/>
      <c r="U422" s="15"/>
      <c r="V422" s="15" t="s">
        <v>86</v>
      </c>
      <c r="W422" s="15"/>
      <c r="X422" s="15"/>
      <c r="Y422" s="15"/>
      <c r="Z422" s="15" t="s">
        <v>86</v>
      </c>
      <c r="AA422" s="15"/>
      <c r="AB422" s="15"/>
      <c r="AC422" s="15"/>
      <c r="AD422" s="15"/>
      <c r="AE422" s="15"/>
      <c r="AF422" s="15"/>
      <c r="AG422" s="15"/>
      <c r="AH422" s="15"/>
      <c r="AI422" s="27"/>
      <c r="AJ422" s="27"/>
      <c r="AK422" s="15"/>
      <c r="AL422" s="15"/>
      <c r="AM422" s="27"/>
      <c r="AN422" s="27"/>
      <c r="AO422" s="27"/>
      <c r="AP422" s="27"/>
      <c r="AQ422" s="7">
        <v>4</v>
      </c>
      <c r="AR422" s="61">
        <v>170</v>
      </c>
      <c r="AS422" s="8">
        <f t="shared" si="71"/>
        <v>2.3529411764705882E-2</v>
      </c>
    </row>
    <row r="423" spans="1:45" x14ac:dyDescent="0.2">
      <c r="A423" s="81"/>
      <c r="B423" s="85"/>
      <c r="C423" s="77" t="s">
        <v>101</v>
      </c>
      <c r="D423" s="32"/>
      <c r="E423" s="15"/>
      <c r="F423" s="15"/>
      <c r="G423" s="15"/>
      <c r="H423" s="15"/>
      <c r="I423" s="15"/>
      <c r="J423" s="15" t="s">
        <v>86</v>
      </c>
      <c r="K423" s="15"/>
      <c r="L423" s="15"/>
      <c r="M423" s="15"/>
      <c r="N423" s="15"/>
      <c r="O423" s="15"/>
      <c r="P423" s="15"/>
      <c r="Q423" s="15" t="s">
        <v>86</v>
      </c>
      <c r="R423" s="15"/>
      <c r="S423" s="15"/>
      <c r="T423" s="15"/>
      <c r="U423" s="15"/>
      <c r="V423" s="15"/>
      <c r="W423" s="15"/>
      <c r="X423" s="15" t="s">
        <v>86</v>
      </c>
      <c r="Y423" s="15" t="s">
        <v>86</v>
      </c>
      <c r="Z423" s="15"/>
      <c r="AA423" s="15"/>
      <c r="AB423" s="15"/>
      <c r="AC423" s="15"/>
      <c r="AD423" s="15"/>
      <c r="AE423" s="15"/>
      <c r="AF423" s="15"/>
      <c r="AG423" s="15"/>
      <c r="AH423" s="15"/>
      <c r="AI423" s="27"/>
      <c r="AJ423" s="27"/>
      <c r="AK423" s="15"/>
      <c r="AL423" s="15"/>
      <c r="AM423" s="27"/>
      <c r="AN423" s="27"/>
      <c r="AO423" s="27"/>
      <c r="AP423" s="27"/>
      <c r="AQ423" s="7">
        <v>4</v>
      </c>
      <c r="AR423" s="61">
        <f t="shared" ref="AR423" si="77">34*2</f>
        <v>68</v>
      </c>
      <c r="AS423" s="8">
        <f t="shared" si="71"/>
        <v>5.8823529411764705E-2</v>
      </c>
    </row>
    <row r="424" spans="1:45" x14ac:dyDescent="0.2">
      <c r="A424" s="81"/>
      <c r="B424" s="82" t="s">
        <v>31</v>
      </c>
      <c r="C424" s="77" t="s">
        <v>98</v>
      </c>
      <c r="D424" s="32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 t="s">
        <v>86</v>
      </c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 t="s">
        <v>86</v>
      </c>
      <c r="AG424" s="15"/>
      <c r="AH424" s="15"/>
      <c r="AI424" s="27"/>
      <c r="AJ424" s="27"/>
      <c r="AK424" s="15"/>
      <c r="AL424" s="15"/>
      <c r="AM424" s="27"/>
      <c r="AN424" s="27"/>
      <c r="AO424" s="27"/>
      <c r="AP424" s="27"/>
      <c r="AQ424" s="7">
        <v>2</v>
      </c>
      <c r="AR424" s="61">
        <f>34*1</f>
        <v>34</v>
      </c>
      <c r="AS424" s="8">
        <f t="shared" si="71"/>
        <v>5.8823529411764705E-2</v>
      </c>
    </row>
    <row r="425" spans="1:45" x14ac:dyDescent="0.2">
      <c r="A425" s="81"/>
      <c r="B425" s="82"/>
      <c r="C425" s="77" t="s">
        <v>99</v>
      </c>
      <c r="D425" s="32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 t="s">
        <v>86</v>
      </c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 t="s">
        <v>86</v>
      </c>
      <c r="AG425" s="15"/>
      <c r="AH425" s="15"/>
      <c r="AI425" s="27"/>
      <c r="AJ425" s="27"/>
      <c r="AK425" s="15"/>
      <c r="AL425" s="15"/>
      <c r="AM425" s="27"/>
      <c r="AN425" s="27"/>
      <c r="AO425" s="27"/>
      <c r="AP425" s="27"/>
      <c r="AQ425" s="7">
        <v>2</v>
      </c>
      <c r="AR425" s="61">
        <f>34*1</f>
        <v>34</v>
      </c>
      <c r="AS425" s="8">
        <f t="shared" si="71"/>
        <v>5.8823529411764705E-2</v>
      </c>
    </row>
    <row r="426" spans="1:45" x14ac:dyDescent="0.2">
      <c r="A426" s="81"/>
      <c r="B426" s="82"/>
      <c r="C426" s="77" t="s">
        <v>100</v>
      </c>
      <c r="D426" s="32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 t="s">
        <v>86</v>
      </c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 t="s">
        <v>86</v>
      </c>
      <c r="AG426" s="15"/>
      <c r="AH426" s="15"/>
      <c r="AI426" s="27"/>
      <c r="AJ426" s="27"/>
      <c r="AK426" s="15"/>
      <c r="AL426" s="15"/>
      <c r="AM426" s="27"/>
      <c r="AN426" s="27"/>
      <c r="AO426" s="27"/>
      <c r="AP426" s="27"/>
      <c r="AQ426" s="7">
        <v>2</v>
      </c>
      <c r="AR426" s="61">
        <f t="shared" ref="AR426:AR431" si="78">34*1</f>
        <v>34</v>
      </c>
      <c r="AS426" s="8">
        <f t="shared" si="71"/>
        <v>5.8823529411764705E-2</v>
      </c>
    </row>
    <row r="427" spans="1:45" x14ac:dyDescent="0.2">
      <c r="A427" s="81"/>
      <c r="B427" s="82"/>
      <c r="C427" s="77" t="s">
        <v>101</v>
      </c>
      <c r="D427" s="32"/>
      <c r="E427" s="15"/>
      <c r="F427" s="15"/>
      <c r="G427" s="15"/>
      <c r="H427" s="15"/>
      <c r="I427" s="15"/>
      <c r="J427" s="15"/>
      <c r="K427" s="15" t="s">
        <v>86</v>
      </c>
      <c r="L427" s="15"/>
      <c r="M427" s="15"/>
      <c r="N427" s="15"/>
      <c r="O427" s="15"/>
      <c r="P427" s="15"/>
      <c r="Q427" s="15" t="s">
        <v>86</v>
      </c>
      <c r="R427" s="15"/>
      <c r="S427" s="15"/>
      <c r="T427" s="15"/>
      <c r="U427" s="15"/>
      <c r="V427" s="15"/>
      <c r="W427" s="15"/>
      <c r="X427" s="15"/>
      <c r="Y427" s="15"/>
      <c r="Z427" s="15"/>
      <c r="AA427" s="15" t="s">
        <v>86</v>
      </c>
      <c r="AB427" s="15"/>
      <c r="AC427" s="15"/>
      <c r="AD427" s="15"/>
      <c r="AE427" s="15"/>
      <c r="AF427" s="15"/>
      <c r="AG427" s="15"/>
      <c r="AH427" s="15"/>
      <c r="AI427" s="27" t="s">
        <v>86</v>
      </c>
      <c r="AJ427" s="27"/>
      <c r="AK427" s="15"/>
      <c r="AL427" s="15"/>
      <c r="AM427" s="27"/>
      <c r="AN427" s="27"/>
      <c r="AO427" s="27"/>
      <c r="AP427" s="27"/>
      <c r="AQ427" s="7">
        <v>4</v>
      </c>
      <c r="AR427" s="61">
        <v>102</v>
      </c>
      <c r="AS427" s="8">
        <f t="shared" si="71"/>
        <v>3.9215686274509803E-2</v>
      </c>
    </row>
    <row r="428" spans="1:45" x14ac:dyDescent="0.2">
      <c r="A428" s="81"/>
      <c r="B428" s="82" t="s">
        <v>23</v>
      </c>
      <c r="C428" s="77" t="s">
        <v>98</v>
      </c>
      <c r="D428" s="32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27"/>
      <c r="AJ428" s="27"/>
      <c r="AK428" s="15"/>
      <c r="AL428" s="15"/>
      <c r="AM428" s="27"/>
      <c r="AN428" s="27"/>
      <c r="AO428" s="27"/>
      <c r="AP428" s="27"/>
      <c r="AQ428" s="7">
        <f t="shared" si="70"/>
        <v>0</v>
      </c>
      <c r="AR428" s="61">
        <f t="shared" si="78"/>
        <v>34</v>
      </c>
      <c r="AS428" s="8">
        <f t="shared" si="71"/>
        <v>0</v>
      </c>
    </row>
    <row r="429" spans="1:45" x14ac:dyDescent="0.2">
      <c r="A429" s="81"/>
      <c r="B429" s="82"/>
      <c r="C429" s="77" t="s">
        <v>99</v>
      </c>
      <c r="D429" s="32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27"/>
      <c r="AJ429" s="27"/>
      <c r="AK429" s="15"/>
      <c r="AL429" s="15"/>
      <c r="AM429" s="27"/>
      <c r="AN429" s="27"/>
      <c r="AO429" s="27"/>
      <c r="AP429" s="27"/>
      <c r="AQ429" s="7">
        <v>0</v>
      </c>
      <c r="AR429" s="61">
        <v>34</v>
      </c>
      <c r="AS429" s="8">
        <f t="shared" si="71"/>
        <v>0</v>
      </c>
    </row>
    <row r="430" spans="1:45" x14ac:dyDescent="0.2">
      <c r="A430" s="81"/>
      <c r="B430" s="82"/>
      <c r="C430" s="77" t="s">
        <v>100</v>
      </c>
      <c r="D430" s="32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27"/>
      <c r="AJ430" s="27"/>
      <c r="AK430" s="15"/>
      <c r="AL430" s="15"/>
      <c r="AM430" s="27"/>
      <c r="AN430" s="27"/>
      <c r="AO430" s="27"/>
      <c r="AP430" s="27"/>
      <c r="AQ430" s="7">
        <f t="shared" si="70"/>
        <v>0</v>
      </c>
      <c r="AR430" s="61">
        <f t="shared" si="78"/>
        <v>34</v>
      </c>
      <c r="AS430" s="8">
        <f t="shared" si="71"/>
        <v>0</v>
      </c>
    </row>
    <row r="431" spans="1:45" x14ac:dyDescent="0.2">
      <c r="A431" s="81"/>
      <c r="B431" s="82"/>
      <c r="C431" s="77" t="s">
        <v>101</v>
      </c>
      <c r="D431" s="32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27"/>
      <c r="AJ431" s="27"/>
      <c r="AK431" s="15"/>
      <c r="AL431" s="15"/>
      <c r="AM431" s="27"/>
      <c r="AN431" s="27"/>
      <c r="AO431" s="27"/>
      <c r="AP431" s="27"/>
      <c r="AQ431" s="7">
        <f t="shared" si="70"/>
        <v>0</v>
      </c>
      <c r="AR431" s="61">
        <f t="shared" si="78"/>
        <v>34</v>
      </c>
      <c r="AS431" s="8">
        <f t="shared" si="71"/>
        <v>0</v>
      </c>
    </row>
    <row r="432" spans="1:45" x14ac:dyDescent="0.2">
      <c r="A432" s="81"/>
      <c r="B432" s="83" t="s">
        <v>22</v>
      </c>
      <c r="C432" s="77" t="s">
        <v>98</v>
      </c>
      <c r="D432" s="32"/>
      <c r="E432" s="15"/>
      <c r="F432" s="15"/>
      <c r="G432" s="15"/>
      <c r="H432" s="15"/>
      <c r="I432" s="15"/>
      <c r="J432" s="15"/>
      <c r="K432" s="15"/>
      <c r="L432" s="15" t="s">
        <v>86</v>
      </c>
      <c r="M432" s="15"/>
      <c r="N432" s="15"/>
      <c r="O432" s="15"/>
      <c r="P432" s="15" t="s">
        <v>86</v>
      </c>
      <c r="Q432" s="15"/>
      <c r="R432" s="15"/>
      <c r="S432" s="15"/>
      <c r="T432" s="15"/>
      <c r="U432" s="15"/>
      <c r="V432" s="15" t="s">
        <v>86</v>
      </c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27"/>
      <c r="AJ432" s="27"/>
      <c r="AK432" s="15"/>
      <c r="AL432" s="15" t="s">
        <v>86</v>
      </c>
      <c r="AM432" s="27"/>
      <c r="AN432" s="27"/>
      <c r="AO432" s="27"/>
      <c r="AP432" s="27"/>
      <c r="AQ432" s="7">
        <v>4</v>
      </c>
      <c r="AR432" s="63">
        <f>34*2</f>
        <v>68</v>
      </c>
      <c r="AS432" s="8">
        <f t="shared" si="71"/>
        <v>5.8823529411764705E-2</v>
      </c>
    </row>
    <row r="433" spans="1:45" x14ac:dyDescent="0.2">
      <c r="A433" s="81"/>
      <c r="B433" s="84"/>
      <c r="C433" s="77" t="s">
        <v>99</v>
      </c>
      <c r="D433" s="32"/>
      <c r="E433" s="15"/>
      <c r="F433" s="15"/>
      <c r="G433" s="15"/>
      <c r="H433" s="15"/>
      <c r="I433" s="15"/>
      <c r="J433" s="15"/>
      <c r="K433" s="15"/>
      <c r="L433" s="15" t="s">
        <v>86</v>
      </c>
      <c r="M433" s="15"/>
      <c r="N433" s="15"/>
      <c r="O433" s="15"/>
      <c r="P433" s="15" t="s">
        <v>86</v>
      </c>
      <c r="Q433" s="15"/>
      <c r="R433" s="15"/>
      <c r="S433" s="15"/>
      <c r="T433" s="15"/>
      <c r="U433" s="15"/>
      <c r="V433" s="15" t="s">
        <v>86</v>
      </c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27"/>
      <c r="AJ433" s="27"/>
      <c r="AK433" s="15"/>
      <c r="AL433" s="15" t="s">
        <v>86</v>
      </c>
      <c r="AM433" s="27"/>
      <c r="AN433" s="27"/>
      <c r="AO433" s="27"/>
      <c r="AP433" s="27"/>
      <c r="AQ433" s="7">
        <v>4</v>
      </c>
      <c r="AR433" s="63">
        <f t="shared" ref="AR433:AR434" si="79">34*2</f>
        <v>68</v>
      </c>
      <c r="AS433" s="8">
        <f t="shared" si="71"/>
        <v>5.8823529411764705E-2</v>
      </c>
    </row>
    <row r="434" spans="1:45" x14ac:dyDescent="0.2">
      <c r="A434" s="81"/>
      <c r="B434" s="84"/>
      <c r="C434" s="77" t="s">
        <v>100</v>
      </c>
      <c r="D434" s="32"/>
      <c r="E434" s="15"/>
      <c r="F434" s="15"/>
      <c r="G434" s="15"/>
      <c r="H434" s="15"/>
      <c r="I434" s="15"/>
      <c r="J434" s="15"/>
      <c r="K434" s="15"/>
      <c r="L434" s="15" t="s">
        <v>86</v>
      </c>
      <c r="M434" s="15"/>
      <c r="N434" s="15"/>
      <c r="O434" s="15"/>
      <c r="P434" s="15" t="s">
        <v>86</v>
      </c>
      <c r="Q434" s="15"/>
      <c r="R434" s="15"/>
      <c r="S434" s="15"/>
      <c r="T434" s="15"/>
      <c r="U434" s="15"/>
      <c r="V434" s="15" t="s">
        <v>86</v>
      </c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27"/>
      <c r="AJ434" s="27"/>
      <c r="AK434" s="15"/>
      <c r="AL434" s="15" t="s">
        <v>86</v>
      </c>
      <c r="AM434" s="27"/>
      <c r="AN434" s="27"/>
      <c r="AO434" s="27"/>
      <c r="AP434" s="27"/>
      <c r="AQ434" s="7">
        <v>4</v>
      </c>
      <c r="AR434" s="63">
        <f t="shared" si="79"/>
        <v>68</v>
      </c>
      <c r="AS434" s="8">
        <f t="shared" si="71"/>
        <v>5.8823529411764705E-2</v>
      </c>
    </row>
    <row r="435" spans="1:45" x14ac:dyDescent="0.2">
      <c r="A435" s="81"/>
      <c r="B435" s="85"/>
      <c r="C435" s="77" t="s">
        <v>101</v>
      </c>
      <c r="D435" s="32"/>
      <c r="E435" s="15"/>
      <c r="F435" s="15"/>
      <c r="G435" s="15"/>
      <c r="H435" s="15"/>
      <c r="I435" s="15"/>
      <c r="J435" s="15"/>
      <c r="K435" s="15"/>
      <c r="L435" s="15" t="s">
        <v>86</v>
      </c>
      <c r="M435" s="15"/>
      <c r="N435" s="15"/>
      <c r="O435" s="15"/>
      <c r="P435" s="15" t="s">
        <v>86</v>
      </c>
      <c r="Q435" s="15"/>
      <c r="R435" s="15"/>
      <c r="S435" s="15"/>
      <c r="T435" s="15"/>
      <c r="U435" s="15"/>
      <c r="V435" s="15" t="s">
        <v>86</v>
      </c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27"/>
      <c r="AJ435" s="27"/>
      <c r="AK435" s="15"/>
      <c r="AL435" s="15" t="s">
        <v>86</v>
      </c>
      <c r="AM435" s="27"/>
      <c r="AN435" s="27"/>
      <c r="AO435" s="27"/>
      <c r="AP435" s="27"/>
      <c r="AQ435" s="7">
        <v>4</v>
      </c>
      <c r="AR435" s="63">
        <v>68</v>
      </c>
      <c r="AS435" s="8">
        <f t="shared" si="71"/>
        <v>5.8823529411764705E-2</v>
      </c>
    </row>
    <row r="436" spans="1:45" x14ac:dyDescent="0.2">
      <c r="A436" s="81"/>
      <c r="B436" s="83" t="s">
        <v>26</v>
      </c>
      <c r="C436" s="77" t="s">
        <v>98</v>
      </c>
      <c r="D436" s="32"/>
      <c r="E436" s="15"/>
      <c r="F436" s="15"/>
      <c r="G436" s="15"/>
      <c r="H436" s="15"/>
      <c r="I436" s="15"/>
      <c r="J436" s="15"/>
      <c r="K436" s="15"/>
      <c r="L436" s="15" t="s">
        <v>86</v>
      </c>
      <c r="M436" s="15"/>
      <c r="N436" s="15"/>
      <c r="O436" s="15"/>
      <c r="P436" s="15"/>
      <c r="Q436" s="15"/>
      <c r="R436" s="15"/>
      <c r="S436" s="15"/>
      <c r="T436" s="15"/>
      <c r="U436" s="15" t="s">
        <v>86</v>
      </c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27"/>
      <c r="AJ436" s="15" t="s">
        <v>86</v>
      </c>
      <c r="AK436" s="15" t="s">
        <v>86</v>
      </c>
      <c r="AL436" s="15"/>
      <c r="AM436" s="27"/>
      <c r="AN436" s="27"/>
      <c r="AO436" s="27"/>
      <c r="AP436" s="27"/>
      <c r="AQ436" s="7">
        <v>4</v>
      </c>
      <c r="AR436" s="63">
        <v>136</v>
      </c>
      <c r="AS436" s="8">
        <f t="shared" si="71"/>
        <v>2.9411764705882353E-2</v>
      </c>
    </row>
    <row r="437" spans="1:45" x14ac:dyDescent="0.2">
      <c r="A437" s="81"/>
      <c r="B437" s="84"/>
      <c r="C437" s="77" t="s">
        <v>99</v>
      </c>
      <c r="D437" s="32"/>
      <c r="E437" s="15"/>
      <c r="F437" s="15"/>
      <c r="G437" s="15"/>
      <c r="H437" s="15"/>
      <c r="I437" s="15"/>
      <c r="J437" s="15"/>
      <c r="K437" s="15"/>
      <c r="L437" s="15" t="s">
        <v>86</v>
      </c>
      <c r="M437" s="15"/>
      <c r="N437" s="15"/>
      <c r="O437" s="15"/>
      <c r="P437" s="15"/>
      <c r="Q437" s="15"/>
      <c r="R437" s="15"/>
      <c r="S437" s="15"/>
      <c r="T437" s="15"/>
      <c r="U437" s="15" t="s">
        <v>86</v>
      </c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27"/>
      <c r="AJ437" s="15" t="s">
        <v>86</v>
      </c>
      <c r="AK437" s="15" t="s">
        <v>86</v>
      </c>
      <c r="AL437" s="15"/>
      <c r="AM437" s="27"/>
      <c r="AN437" s="27"/>
      <c r="AO437" s="27"/>
      <c r="AP437" s="27"/>
      <c r="AQ437" s="7">
        <v>4</v>
      </c>
      <c r="AR437" s="63">
        <v>136</v>
      </c>
      <c r="AS437" s="8">
        <f t="shared" si="71"/>
        <v>2.9411764705882353E-2</v>
      </c>
    </row>
    <row r="438" spans="1:45" x14ac:dyDescent="0.2">
      <c r="A438" s="81"/>
      <c r="B438" s="84"/>
      <c r="C438" s="77" t="s">
        <v>100</v>
      </c>
      <c r="D438" s="32"/>
      <c r="E438" s="15"/>
      <c r="F438" s="15"/>
      <c r="G438" s="15"/>
      <c r="H438" s="15"/>
      <c r="I438" s="15"/>
      <c r="J438" s="15"/>
      <c r="K438" s="15" t="s">
        <v>86</v>
      </c>
      <c r="L438" s="15"/>
      <c r="M438" s="15"/>
      <c r="N438" s="15"/>
      <c r="O438" s="15"/>
      <c r="P438" s="15"/>
      <c r="Q438" s="15"/>
      <c r="R438" s="15"/>
      <c r="S438" s="15"/>
      <c r="T438" s="15"/>
      <c r="U438" s="15" t="s">
        <v>86</v>
      </c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 t="s">
        <v>86</v>
      </c>
      <c r="AJ438" s="27"/>
      <c r="AK438" s="15"/>
      <c r="AL438" s="15"/>
      <c r="AM438" s="27"/>
      <c r="AN438" s="27"/>
      <c r="AO438" s="27"/>
      <c r="AP438" s="27"/>
      <c r="AQ438" s="7">
        <v>3</v>
      </c>
      <c r="AR438" s="63">
        <v>68</v>
      </c>
      <c r="AS438" s="8">
        <f t="shared" si="71"/>
        <v>4.4117647058823532E-2</v>
      </c>
    </row>
    <row r="439" spans="1:45" x14ac:dyDescent="0.2">
      <c r="A439" s="81"/>
      <c r="B439" s="85"/>
      <c r="C439" s="77" t="s">
        <v>101</v>
      </c>
      <c r="D439" s="32"/>
      <c r="E439" s="15"/>
      <c r="F439" s="15"/>
      <c r="G439" s="15"/>
      <c r="H439" s="15"/>
      <c r="I439" s="15"/>
      <c r="J439" s="15"/>
      <c r="K439" s="15" t="s">
        <v>86</v>
      </c>
      <c r="L439" s="15"/>
      <c r="M439" s="15"/>
      <c r="N439" s="15"/>
      <c r="O439" s="15"/>
      <c r="P439" s="15"/>
      <c r="Q439" s="15"/>
      <c r="R439" s="15"/>
      <c r="S439" s="15"/>
      <c r="T439" s="15"/>
      <c r="U439" s="15" t="s">
        <v>86</v>
      </c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 t="s">
        <v>86</v>
      </c>
      <c r="AJ439" s="27"/>
      <c r="AK439" s="15"/>
      <c r="AL439" s="15"/>
      <c r="AM439" s="27"/>
      <c r="AN439" s="27"/>
      <c r="AO439" s="27"/>
      <c r="AP439" s="27"/>
      <c r="AQ439" s="7">
        <v>3</v>
      </c>
      <c r="AR439" s="63">
        <v>68</v>
      </c>
      <c r="AS439" s="8">
        <f t="shared" si="71"/>
        <v>4.4117647058823532E-2</v>
      </c>
    </row>
    <row r="440" spans="1:45" x14ac:dyDescent="0.2">
      <c r="A440" s="81"/>
      <c r="B440" s="83" t="s">
        <v>24</v>
      </c>
      <c r="C440" s="77" t="s">
        <v>98</v>
      </c>
      <c r="D440" s="32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27"/>
      <c r="AJ440" s="27"/>
      <c r="AK440" s="15"/>
      <c r="AL440" s="15"/>
      <c r="AM440" s="27"/>
      <c r="AN440" s="27"/>
      <c r="AO440" s="27"/>
      <c r="AP440" s="27"/>
      <c r="AQ440" s="7">
        <f t="shared" si="70"/>
        <v>0</v>
      </c>
      <c r="AR440" s="61">
        <f>34*1</f>
        <v>34</v>
      </c>
      <c r="AS440" s="8">
        <f t="shared" si="71"/>
        <v>0</v>
      </c>
    </row>
    <row r="441" spans="1:45" x14ac:dyDescent="0.2">
      <c r="A441" s="81"/>
      <c r="B441" s="84"/>
      <c r="C441" s="77" t="s">
        <v>99</v>
      </c>
      <c r="D441" s="32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27"/>
      <c r="AJ441" s="27"/>
      <c r="AK441" s="15"/>
      <c r="AL441" s="15"/>
      <c r="AM441" s="27"/>
      <c r="AN441" s="27"/>
      <c r="AO441" s="27"/>
      <c r="AP441" s="27"/>
      <c r="AQ441" s="7">
        <f t="shared" si="70"/>
        <v>0</v>
      </c>
      <c r="AR441" s="61">
        <f t="shared" ref="AR441:AR447" si="80">34*1</f>
        <v>34</v>
      </c>
      <c r="AS441" s="8">
        <f t="shared" si="71"/>
        <v>0</v>
      </c>
    </row>
    <row r="442" spans="1:45" x14ac:dyDescent="0.2">
      <c r="A442" s="81"/>
      <c r="B442" s="84"/>
      <c r="C442" s="77" t="s">
        <v>100</v>
      </c>
      <c r="D442" s="32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27"/>
      <c r="AJ442" s="27"/>
      <c r="AK442" s="15"/>
      <c r="AL442" s="15"/>
      <c r="AM442" s="27"/>
      <c r="AN442" s="27"/>
      <c r="AO442" s="27"/>
      <c r="AP442" s="27"/>
      <c r="AQ442" s="7">
        <v>0</v>
      </c>
      <c r="AR442" s="61">
        <f t="shared" si="80"/>
        <v>34</v>
      </c>
      <c r="AS442" s="8">
        <f t="shared" si="71"/>
        <v>0</v>
      </c>
    </row>
    <row r="443" spans="1:45" x14ac:dyDescent="0.2">
      <c r="A443" s="81"/>
      <c r="B443" s="85"/>
      <c r="C443" s="77" t="s">
        <v>101</v>
      </c>
      <c r="D443" s="32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27"/>
      <c r="AJ443" s="27"/>
      <c r="AK443" s="15"/>
      <c r="AL443" s="15"/>
      <c r="AM443" s="27"/>
      <c r="AN443" s="27"/>
      <c r="AO443" s="27"/>
      <c r="AP443" s="27"/>
      <c r="AQ443" s="7">
        <f t="shared" si="70"/>
        <v>0</v>
      </c>
      <c r="AR443" s="61">
        <f t="shared" si="80"/>
        <v>34</v>
      </c>
      <c r="AS443" s="8">
        <f t="shared" si="71"/>
        <v>0</v>
      </c>
    </row>
    <row r="444" spans="1:45" x14ac:dyDescent="0.2">
      <c r="A444" s="81"/>
      <c r="B444" s="82" t="s">
        <v>66</v>
      </c>
      <c r="C444" s="77" t="s">
        <v>98</v>
      </c>
      <c r="D444" s="32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27"/>
      <c r="AJ444" s="27"/>
      <c r="AK444" s="15"/>
      <c r="AL444" s="15"/>
      <c r="AM444" s="27"/>
      <c r="AN444" s="27"/>
      <c r="AO444" s="27"/>
      <c r="AP444" s="27"/>
      <c r="AQ444" s="7">
        <f t="shared" si="70"/>
        <v>0</v>
      </c>
      <c r="AR444" s="61">
        <f t="shared" si="80"/>
        <v>34</v>
      </c>
      <c r="AS444" s="8">
        <f t="shared" si="71"/>
        <v>0</v>
      </c>
    </row>
    <row r="445" spans="1:45" x14ac:dyDescent="0.2">
      <c r="A445" s="81"/>
      <c r="B445" s="82"/>
      <c r="C445" s="77" t="s">
        <v>99</v>
      </c>
      <c r="D445" s="32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27"/>
      <c r="AJ445" s="27"/>
      <c r="AK445" s="15"/>
      <c r="AL445" s="15"/>
      <c r="AM445" s="27"/>
      <c r="AN445" s="27"/>
      <c r="AO445" s="27"/>
      <c r="AP445" s="27"/>
      <c r="AQ445" s="7">
        <f t="shared" si="70"/>
        <v>0</v>
      </c>
      <c r="AR445" s="61">
        <f t="shared" si="80"/>
        <v>34</v>
      </c>
      <c r="AS445" s="8">
        <f t="shared" si="71"/>
        <v>0</v>
      </c>
    </row>
    <row r="446" spans="1:45" x14ac:dyDescent="0.2">
      <c r="A446" s="81"/>
      <c r="B446" s="82"/>
      <c r="C446" s="77" t="s">
        <v>100</v>
      </c>
      <c r="D446" s="32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27"/>
      <c r="AJ446" s="27"/>
      <c r="AK446" s="15"/>
      <c r="AL446" s="15"/>
      <c r="AM446" s="27"/>
      <c r="AN446" s="27"/>
      <c r="AO446" s="27"/>
      <c r="AP446" s="27"/>
      <c r="AQ446" s="7">
        <f t="shared" si="70"/>
        <v>0</v>
      </c>
      <c r="AR446" s="61">
        <f t="shared" si="80"/>
        <v>34</v>
      </c>
      <c r="AS446" s="8">
        <f t="shared" si="71"/>
        <v>0</v>
      </c>
    </row>
    <row r="447" spans="1:45" x14ac:dyDescent="0.2">
      <c r="A447" s="81"/>
      <c r="B447" s="82"/>
      <c r="C447" s="77" t="s">
        <v>101</v>
      </c>
      <c r="D447" s="32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27"/>
      <c r="AJ447" s="27"/>
      <c r="AK447" s="15"/>
      <c r="AL447" s="15"/>
      <c r="AM447" s="27"/>
      <c r="AN447" s="27"/>
      <c r="AO447" s="27"/>
      <c r="AP447" s="27"/>
      <c r="AQ447" s="7">
        <f t="shared" si="70"/>
        <v>0</v>
      </c>
      <c r="AR447" s="61">
        <f t="shared" si="80"/>
        <v>34</v>
      </c>
      <c r="AS447" s="8">
        <f t="shared" si="71"/>
        <v>0</v>
      </c>
    </row>
    <row r="448" spans="1:45" x14ac:dyDescent="0.2">
      <c r="A448" s="81"/>
      <c r="B448" s="82" t="s">
        <v>46</v>
      </c>
      <c r="C448" s="77" t="s">
        <v>98</v>
      </c>
      <c r="D448" s="32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27"/>
      <c r="AJ448" s="27"/>
      <c r="AK448" s="15"/>
      <c r="AL448" s="15"/>
      <c r="AM448" s="27"/>
      <c r="AN448" s="27"/>
      <c r="AO448" s="27"/>
      <c r="AP448" s="27"/>
      <c r="AQ448" s="7">
        <f t="shared" si="70"/>
        <v>0</v>
      </c>
      <c r="AR448" s="61">
        <f>34*2</f>
        <v>68</v>
      </c>
      <c r="AS448" s="8">
        <f t="shared" si="71"/>
        <v>0</v>
      </c>
    </row>
    <row r="449" spans="1:45" x14ac:dyDescent="0.2">
      <c r="A449" s="81"/>
      <c r="B449" s="82"/>
      <c r="C449" s="77" t="s">
        <v>99</v>
      </c>
      <c r="D449" s="32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27"/>
      <c r="AJ449" s="27"/>
      <c r="AK449" s="15"/>
      <c r="AL449" s="15"/>
      <c r="AM449" s="27"/>
      <c r="AN449" s="27"/>
      <c r="AO449" s="27"/>
      <c r="AP449" s="27"/>
      <c r="AQ449" s="7">
        <v>0</v>
      </c>
      <c r="AR449" s="61">
        <f>34*2</f>
        <v>68</v>
      </c>
      <c r="AS449" s="8">
        <f t="shared" si="71"/>
        <v>0</v>
      </c>
    </row>
    <row r="450" spans="1:45" x14ac:dyDescent="0.2">
      <c r="A450" s="81"/>
      <c r="B450" s="82"/>
      <c r="C450" s="77" t="s">
        <v>100</v>
      </c>
      <c r="D450" s="32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27"/>
      <c r="AJ450" s="27"/>
      <c r="AK450" s="15"/>
      <c r="AL450" s="15"/>
      <c r="AM450" s="27"/>
      <c r="AN450" s="27"/>
      <c r="AO450" s="27"/>
      <c r="AP450" s="27"/>
      <c r="AQ450" s="7">
        <f t="shared" si="70"/>
        <v>0</v>
      </c>
      <c r="AR450" s="61">
        <f t="shared" ref="AR450:AR451" si="81">34*2</f>
        <v>68</v>
      </c>
      <c r="AS450" s="8">
        <f t="shared" si="71"/>
        <v>0</v>
      </c>
    </row>
    <row r="451" spans="1:45" x14ac:dyDescent="0.2">
      <c r="A451" s="81"/>
      <c r="B451" s="82"/>
      <c r="C451" s="77" t="s">
        <v>101</v>
      </c>
      <c r="D451" s="32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27"/>
      <c r="AJ451" s="27"/>
      <c r="AK451" s="15"/>
      <c r="AL451" s="15"/>
      <c r="AM451" s="27"/>
      <c r="AN451" s="27"/>
      <c r="AO451" s="27"/>
      <c r="AP451" s="27"/>
      <c r="AQ451" s="7">
        <f t="shared" si="70"/>
        <v>0</v>
      </c>
      <c r="AR451" s="61">
        <f t="shared" si="81"/>
        <v>68</v>
      </c>
      <c r="AS451" s="8">
        <f t="shared" si="71"/>
        <v>0</v>
      </c>
    </row>
    <row r="452" spans="1:45" ht="18.75" customHeight="1" x14ac:dyDescent="0.2">
      <c r="A452" s="47"/>
      <c r="B452" s="48"/>
      <c r="C452" s="48"/>
      <c r="D452" s="48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7"/>
      <c r="AN452" s="47"/>
      <c r="AO452" s="47"/>
      <c r="AP452" s="47"/>
      <c r="AQ452" s="47"/>
      <c r="AR452" s="47"/>
      <c r="AS452" s="47"/>
    </row>
  </sheetData>
  <mergeCells count="232">
    <mergeCell ref="G3:W3"/>
    <mergeCell ref="G5:W7"/>
    <mergeCell ref="B392:B395"/>
    <mergeCell ref="B396:B399"/>
    <mergeCell ref="B400:B403"/>
    <mergeCell ref="B404:B407"/>
    <mergeCell ref="B408:B411"/>
    <mergeCell ref="B412:B415"/>
    <mergeCell ref="E274:AP274"/>
    <mergeCell ref="I10:L10"/>
    <mergeCell ref="X10:AA10"/>
    <mergeCell ref="AB10:AD10"/>
    <mergeCell ref="AE10:AI10"/>
    <mergeCell ref="AJ10:AL10"/>
    <mergeCell ref="AM10:AP10"/>
    <mergeCell ref="AP4:AQ4"/>
    <mergeCell ref="AQ274:AQ276"/>
    <mergeCell ref="X3:AB3"/>
    <mergeCell ref="X4:AB5"/>
    <mergeCell ref="AR68:AR70"/>
    <mergeCell ref="AS68:AS70"/>
    <mergeCell ref="A69:C70"/>
    <mergeCell ref="E69:H69"/>
    <mergeCell ref="I69:L69"/>
    <mergeCell ref="M69:P69"/>
    <mergeCell ref="Q69:T69"/>
    <mergeCell ref="AR9:AR11"/>
    <mergeCell ref="AS9:AS11"/>
    <mergeCell ref="M10:P10"/>
    <mergeCell ref="Q10:T10"/>
    <mergeCell ref="U10:W10"/>
    <mergeCell ref="E10:H10"/>
    <mergeCell ref="AJ69:AL69"/>
    <mergeCell ref="AR127:AR129"/>
    <mergeCell ref="AS127:AS129"/>
    <mergeCell ref="A128:C129"/>
    <mergeCell ref="E128:H128"/>
    <mergeCell ref="I128:L128"/>
    <mergeCell ref="M128:P128"/>
    <mergeCell ref="Q128:T128"/>
    <mergeCell ref="U128:W128"/>
    <mergeCell ref="X128:AA128"/>
    <mergeCell ref="AB128:AD128"/>
    <mergeCell ref="AE128:AI128"/>
    <mergeCell ref="AJ128:AL128"/>
    <mergeCell ref="AM128:AP128"/>
    <mergeCell ref="A127:D127"/>
    <mergeCell ref="E127:AP127"/>
    <mergeCell ref="AQ127:AQ129"/>
    <mergeCell ref="AR206:AR208"/>
    <mergeCell ref="AS206:AS208"/>
    <mergeCell ref="A207:C208"/>
    <mergeCell ref="E207:H207"/>
    <mergeCell ref="I207:L207"/>
    <mergeCell ref="M207:P207"/>
    <mergeCell ref="Q207:T207"/>
    <mergeCell ref="U207:W207"/>
    <mergeCell ref="X207:AA207"/>
    <mergeCell ref="AB207:AD207"/>
    <mergeCell ref="AE207:AI207"/>
    <mergeCell ref="AJ207:AL207"/>
    <mergeCell ref="AM207:AP207"/>
    <mergeCell ref="A206:D206"/>
    <mergeCell ref="E206:AP206"/>
    <mergeCell ref="AQ206:AQ208"/>
    <mergeCell ref="AR274:AR276"/>
    <mergeCell ref="AS274:AS276"/>
    <mergeCell ref="A275:C276"/>
    <mergeCell ref="E275:H275"/>
    <mergeCell ref="I275:L275"/>
    <mergeCell ref="M275:P275"/>
    <mergeCell ref="A209:A272"/>
    <mergeCell ref="AM275:AP275"/>
    <mergeCell ref="B221:B224"/>
    <mergeCell ref="B225:B228"/>
    <mergeCell ref="B229:B232"/>
    <mergeCell ref="B233:B236"/>
    <mergeCell ref="B237:B240"/>
    <mergeCell ref="B241:B244"/>
    <mergeCell ref="B245:B248"/>
    <mergeCell ref="B213:B216"/>
    <mergeCell ref="B217:B220"/>
    <mergeCell ref="B269:B272"/>
    <mergeCell ref="A274:D274"/>
    <mergeCell ref="AS336:AS338"/>
    <mergeCell ref="E337:H337"/>
    <mergeCell ref="I337:L337"/>
    <mergeCell ref="M337:P337"/>
    <mergeCell ref="Q337:T337"/>
    <mergeCell ref="A277:A334"/>
    <mergeCell ref="Q275:T275"/>
    <mergeCell ref="U275:W275"/>
    <mergeCell ref="X275:AA275"/>
    <mergeCell ref="AB275:AD275"/>
    <mergeCell ref="AE275:AI275"/>
    <mergeCell ref="AJ275:AL275"/>
    <mergeCell ref="U337:W337"/>
    <mergeCell ref="X337:AA337"/>
    <mergeCell ref="AB337:AD337"/>
    <mergeCell ref="AE337:AI337"/>
    <mergeCell ref="AJ337:AL337"/>
    <mergeCell ref="AM337:AP337"/>
    <mergeCell ref="E336:AP336"/>
    <mergeCell ref="AQ336:AQ338"/>
    <mergeCell ref="AR336:AR338"/>
    <mergeCell ref="B277:B280"/>
    <mergeCell ref="B281:B284"/>
    <mergeCell ref="B285:B288"/>
    <mergeCell ref="AS388:AS390"/>
    <mergeCell ref="E389:H389"/>
    <mergeCell ref="I389:L389"/>
    <mergeCell ref="M389:P389"/>
    <mergeCell ref="Q389:T389"/>
    <mergeCell ref="U389:W389"/>
    <mergeCell ref="X389:AA389"/>
    <mergeCell ref="AB389:AD389"/>
    <mergeCell ref="E388:AP388"/>
    <mergeCell ref="AQ388:AQ390"/>
    <mergeCell ref="AE389:AI389"/>
    <mergeCell ref="AJ389:AL389"/>
    <mergeCell ref="AM389:AP389"/>
    <mergeCell ref="A392:A451"/>
    <mergeCell ref="AR388:AR390"/>
    <mergeCell ref="B416:B419"/>
    <mergeCell ref="B420:B423"/>
    <mergeCell ref="B424:B427"/>
    <mergeCell ref="B428:B431"/>
    <mergeCell ref="B432:B435"/>
    <mergeCell ref="B436:B439"/>
    <mergeCell ref="B440:B443"/>
    <mergeCell ref="B444:B447"/>
    <mergeCell ref="B448:B451"/>
    <mergeCell ref="A389:C390"/>
    <mergeCell ref="A388:D388"/>
    <mergeCell ref="B4:C4"/>
    <mergeCell ref="AC3:AM5"/>
    <mergeCell ref="A7:B7"/>
    <mergeCell ref="C7:D7"/>
    <mergeCell ref="A67:D67"/>
    <mergeCell ref="B47:B51"/>
    <mergeCell ref="B52:B56"/>
    <mergeCell ref="B57:B61"/>
    <mergeCell ref="B42:B46"/>
    <mergeCell ref="B37:B41"/>
    <mergeCell ref="B32:B36"/>
    <mergeCell ref="B27:B31"/>
    <mergeCell ref="A12:A66"/>
    <mergeCell ref="B17:B21"/>
    <mergeCell ref="B12:B16"/>
    <mergeCell ref="B62:B66"/>
    <mergeCell ref="B22:B26"/>
    <mergeCell ref="E9:AP9"/>
    <mergeCell ref="AN3:AO5"/>
    <mergeCell ref="AP5:AQ5"/>
    <mergeCell ref="X6:AB6"/>
    <mergeCell ref="AQ9:AQ11"/>
    <mergeCell ref="U69:W69"/>
    <mergeCell ref="X69:AA69"/>
    <mergeCell ref="AB69:AD69"/>
    <mergeCell ref="AE69:AI69"/>
    <mergeCell ref="AQ68:AQ70"/>
    <mergeCell ref="AM69:AP69"/>
    <mergeCell ref="A130:A204"/>
    <mergeCell ref="B135:B139"/>
    <mergeCell ref="B140:B144"/>
    <mergeCell ref="A71:A125"/>
    <mergeCell ref="B71:B75"/>
    <mergeCell ref="A9:D9"/>
    <mergeCell ref="A68:D68"/>
    <mergeCell ref="E68:AP68"/>
    <mergeCell ref="A10:C11"/>
    <mergeCell ref="B76:B80"/>
    <mergeCell ref="B81:B85"/>
    <mergeCell ref="B86:B90"/>
    <mergeCell ref="B116:B120"/>
    <mergeCell ref="B121:B125"/>
    <mergeCell ref="B190:B194"/>
    <mergeCell ref="B195:B199"/>
    <mergeCell ref="B165:B169"/>
    <mergeCell ref="B170:B174"/>
    <mergeCell ref="B175:B179"/>
    <mergeCell ref="B180:B184"/>
    <mergeCell ref="B185:B189"/>
    <mergeCell ref="B145:B149"/>
    <mergeCell ref="B150:B154"/>
    <mergeCell ref="B155:B159"/>
    <mergeCell ref="B160:B164"/>
    <mergeCell ref="B130:B134"/>
    <mergeCell ref="B91:B95"/>
    <mergeCell ref="B96:B100"/>
    <mergeCell ref="B101:B105"/>
    <mergeCell ref="B106:B110"/>
    <mergeCell ref="B111:B115"/>
    <mergeCell ref="B315:B318"/>
    <mergeCell ref="B319:B322"/>
    <mergeCell ref="B323:B325"/>
    <mergeCell ref="B326:B328"/>
    <mergeCell ref="B329:B331"/>
    <mergeCell ref="B332:B334"/>
    <mergeCell ref="B200:B204"/>
    <mergeCell ref="B209:B212"/>
    <mergeCell ref="B249:B252"/>
    <mergeCell ref="B253:B256"/>
    <mergeCell ref="B257:B260"/>
    <mergeCell ref="B261:B264"/>
    <mergeCell ref="B265:B268"/>
    <mergeCell ref="B289:B292"/>
    <mergeCell ref="B293:B295"/>
    <mergeCell ref="A339:A386"/>
    <mergeCell ref="B366:B368"/>
    <mergeCell ref="B369:B371"/>
    <mergeCell ref="B372:B374"/>
    <mergeCell ref="B375:B377"/>
    <mergeCell ref="B378:B380"/>
    <mergeCell ref="B381:B383"/>
    <mergeCell ref="B384:B386"/>
    <mergeCell ref="B296:B299"/>
    <mergeCell ref="B300:B303"/>
    <mergeCell ref="B304:B307"/>
    <mergeCell ref="B308:B310"/>
    <mergeCell ref="B339:B341"/>
    <mergeCell ref="B342:B344"/>
    <mergeCell ref="B345:B347"/>
    <mergeCell ref="B348:B350"/>
    <mergeCell ref="B351:B353"/>
    <mergeCell ref="B354:B356"/>
    <mergeCell ref="B357:B359"/>
    <mergeCell ref="B360:B362"/>
    <mergeCell ref="B363:B365"/>
    <mergeCell ref="A337:C338"/>
    <mergeCell ref="A336:D336"/>
    <mergeCell ref="B311:B314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7" manualBreakCount="7">
    <brk id="8" max="50" man="1"/>
    <brk id="67" max="16383" man="1"/>
    <brk id="126" max="16383" man="1"/>
    <brk id="205" max="16383" man="1"/>
    <brk id="273" max="16383" man="1"/>
    <brk id="335" max="50" man="1"/>
    <brk id="387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2025-07-31T04:29:37Z</cp:lastPrinted>
  <dcterms:created xsi:type="dcterms:W3CDTF">2024-09-28T08:38:22Z</dcterms:created>
  <dcterms:modified xsi:type="dcterms:W3CDTF">2025-09-17T06:58:19Z</dcterms:modified>
</cp:coreProperties>
</file>